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0385" windowHeight="8220"/>
  </bookViews>
  <sheets>
    <sheet name="获奖表" sheetId="16" r:id="rId1"/>
    <sheet name="1" sheetId="3" state="hidden" r:id="rId2"/>
    <sheet name="3" sheetId="4" state="hidden" r:id="rId3"/>
    <sheet name="4" sheetId="7" state="hidden" r:id="rId4"/>
    <sheet name="5" sheetId="9" state="hidden" r:id="rId5"/>
    <sheet name="6" sheetId="10" state="hidden" r:id="rId6"/>
    <sheet name="7" sheetId="11" state="hidden" r:id="rId7"/>
    <sheet name="8" sheetId="12" state="hidden" r:id="rId8"/>
    <sheet name="9" sheetId="13" state="hidden" r:id="rId9"/>
  </sheets>
  <calcPr calcId="145621"/>
</workbook>
</file>

<file path=xl/calcChain.xml><?xml version="1.0" encoding="utf-8"?>
<calcChain xmlns="http://schemas.openxmlformats.org/spreadsheetml/2006/main">
  <c r="J22" i="13" l="1"/>
  <c r="F3" i="13"/>
  <c r="F4" i="13"/>
  <c r="F5" i="13"/>
  <c r="J24" i="13" s="1"/>
  <c r="F6" i="13"/>
  <c r="J26" i="13" s="1"/>
  <c r="F7" i="13"/>
  <c r="I47" i="13"/>
  <c r="F2" i="13"/>
  <c r="J20" i="13" s="1"/>
  <c r="F7" i="12"/>
  <c r="F6" i="12"/>
  <c r="J26" i="12" s="1"/>
  <c r="J47" i="12" s="1"/>
  <c r="K22" i="12" s="1"/>
  <c r="L22" i="12" s="1"/>
  <c r="I47" i="12"/>
  <c r="F5" i="12"/>
  <c r="J24" i="12" s="1"/>
  <c r="F4" i="12"/>
  <c r="J22" i="12" s="1"/>
  <c r="F3" i="12"/>
  <c r="F2" i="12"/>
  <c r="J47" i="11"/>
  <c r="I47" i="11"/>
  <c r="F5" i="11"/>
  <c r="F4" i="11"/>
  <c r="F3" i="11"/>
  <c r="F2" i="11"/>
  <c r="I47" i="10"/>
  <c r="F7" i="10"/>
  <c r="F6" i="10"/>
  <c r="F5" i="10"/>
  <c r="J24" i="10" s="1"/>
  <c r="F4" i="10"/>
  <c r="F3" i="10"/>
  <c r="J22" i="10" s="1"/>
  <c r="F2" i="10"/>
  <c r="J20" i="10" s="1"/>
  <c r="I47" i="9"/>
  <c r="F7" i="9"/>
  <c r="F6" i="9"/>
  <c r="J26" i="9" s="1"/>
  <c r="F5" i="9"/>
  <c r="J24" i="9" s="1"/>
  <c r="F4" i="9"/>
  <c r="J22" i="9" s="1"/>
  <c r="F3" i="9"/>
  <c r="F2" i="9"/>
  <c r="J20" i="9" s="1"/>
  <c r="I47" i="7"/>
  <c r="H27" i="7"/>
  <c r="H25" i="7"/>
  <c r="H23" i="7"/>
  <c r="H21" i="7"/>
  <c r="H20" i="7"/>
  <c r="F5" i="7"/>
  <c r="F4" i="7"/>
  <c r="F3" i="7"/>
  <c r="F2" i="7"/>
  <c r="J24" i="4"/>
  <c r="F3" i="4"/>
  <c r="J22" i="4" s="1"/>
  <c r="F4" i="4"/>
  <c r="F5" i="4"/>
  <c r="F6" i="4"/>
  <c r="F7" i="4"/>
  <c r="J26" i="4" s="1"/>
  <c r="F8" i="4"/>
  <c r="F9" i="4"/>
  <c r="F2" i="4"/>
  <c r="J20" i="4" s="1"/>
  <c r="I47" i="4"/>
  <c r="I47" i="3"/>
  <c r="J22" i="3"/>
  <c r="H27" i="3"/>
  <c r="H25" i="3"/>
  <c r="H23" i="3"/>
  <c r="H21" i="3"/>
  <c r="H20" i="3"/>
  <c r="F3" i="3"/>
  <c r="F4" i="3"/>
  <c r="J24" i="3" s="1"/>
  <c r="F5" i="3"/>
  <c r="J26" i="3" s="1"/>
  <c r="F2" i="3"/>
  <c r="J20" i="3" s="1"/>
  <c r="J47" i="3" l="1"/>
  <c r="J47" i="13"/>
  <c r="K24" i="12"/>
  <c r="L24" i="12" s="1"/>
  <c r="K20" i="12"/>
  <c r="L20" i="12" s="1"/>
  <c r="M21" i="12" s="1"/>
  <c r="M23" i="12" s="1"/>
  <c r="K26" i="12"/>
  <c r="L26" i="12" s="1"/>
  <c r="K26" i="11"/>
  <c r="L26" i="11" s="1"/>
  <c r="K22" i="11"/>
  <c r="L22" i="11" s="1"/>
  <c r="K24" i="11"/>
  <c r="L24" i="11" s="1"/>
  <c r="K20" i="11"/>
  <c r="L20" i="11" s="1"/>
  <c r="M21" i="11" s="1"/>
  <c r="J26" i="10"/>
  <c r="J47" i="9"/>
  <c r="J47" i="7"/>
  <c r="J47" i="4"/>
  <c r="K24" i="9" l="1"/>
  <c r="L24" i="9" s="1"/>
  <c r="K26" i="9"/>
  <c r="K20" i="9"/>
  <c r="K22" i="9"/>
  <c r="M25" i="12"/>
  <c r="M27" i="12" s="1"/>
  <c r="K24" i="3"/>
  <c r="L24" i="3" s="1"/>
  <c r="K22" i="3"/>
  <c r="L22" i="3" s="1"/>
  <c r="K26" i="3"/>
  <c r="L26" i="3" s="1"/>
  <c r="K20" i="3"/>
  <c r="K26" i="13"/>
  <c r="L26" i="13" s="1"/>
  <c r="K24" i="13"/>
  <c r="L24" i="13" s="1"/>
  <c r="K22" i="13"/>
  <c r="L22" i="13" s="1"/>
  <c r="K20" i="13"/>
  <c r="K47" i="12"/>
  <c r="M23" i="11"/>
  <c r="M25" i="11" s="1"/>
  <c r="M27" i="11" s="1"/>
  <c r="K47" i="11"/>
  <c r="J47" i="10"/>
  <c r="K26" i="10" s="1"/>
  <c r="L26" i="10" s="1"/>
  <c r="L26" i="9"/>
  <c r="L22" i="9"/>
  <c r="K22" i="7"/>
  <c r="L22" i="7" s="1"/>
  <c r="K20" i="7"/>
  <c r="K26" i="7"/>
  <c r="L26" i="7" s="1"/>
  <c r="K24" i="7"/>
  <c r="L24" i="7" s="1"/>
  <c r="K22" i="4"/>
  <c r="L22" i="4" s="1"/>
  <c r="K26" i="4"/>
  <c r="L26" i="4" s="1"/>
  <c r="K20" i="4"/>
  <c r="K24" i="4"/>
  <c r="L24" i="4" s="1"/>
  <c r="K47" i="3" l="1"/>
  <c r="L20" i="3"/>
  <c r="M21" i="3" s="1"/>
  <c r="M23" i="3" s="1"/>
  <c r="M25" i="3" s="1"/>
  <c r="M27" i="3" s="1"/>
  <c r="K47" i="13"/>
  <c r="L20" i="13"/>
  <c r="M21" i="13" s="1"/>
  <c r="M23" i="13" s="1"/>
  <c r="M25" i="13" s="1"/>
  <c r="M27" i="13" s="1"/>
  <c r="K22" i="10"/>
  <c r="L22" i="10" s="1"/>
  <c r="K24" i="10"/>
  <c r="L24" i="10" s="1"/>
  <c r="K20" i="10"/>
  <c r="L20" i="10" s="1"/>
  <c r="K47" i="9"/>
  <c r="L20" i="9"/>
  <c r="K47" i="7"/>
  <c r="L20" i="7"/>
  <c r="M21" i="7" s="1"/>
  <c r="M23" i="7" s="1"/>
  <c r="M25" i="7" s="1"/>
  <c r="M27" i="7" s="1"/>
  <c r="K47" i="4"/>
  <c r="L20" i="4"/>
  <c r="M21" i="4" s="1"/>
  <c r="M23" i="4" s="1"/>
  <c r="M25" i="4" s="1"/>
  <c r="M27" i="4" s="1"/>
  <c r="K47" i="10" l="1"/>
  <c r="L47" i="10"/>
  <c r="M21" i="10"/>
  <c r="M23" i="10" s="1"/>
  <c r="M25" i="10" s="1"/>
  <c r="M27" i="10" s="1"/>
  <c r="M21" i="9"/>
  <c r="M23" i="9" s="1"/>
  <c r="M25" i="9" s="1"/>
  <c r="M27" i="9" s="1"/>
  <c r="L47" i="9"/>
</calcChain>
</file>

<file path=xl/sharedStrings.xml><?xml version="1.0" encoding="utf-8"?>
<sst xmlns="http://schemas.openxmlformats.org/spreadsheetml/2006/main" count="697" uniqueCount="217">
  <si>
    <t>测站</t>
  </si>
  <si>
    <t>前视点号</t>
  </si>
  <si>
    <t>前视点读数/m</t>
  </si>
  <si>
    <t>后视点号</t>
  </si>
  <si>
    <t>后视点读数/m</t>
  </si>
  <si>
    <t>高差/m</t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</si>
  <si>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</si>
  <si>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</si>
  <si>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</si>
  <si>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</si>
  <si>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TA1</t>
    <phoneticPr fontId="1" type="noConversion"/>
  </si>
  <si>
    <t>TB1</t>
    <phoneticPr fontId="1" type="noConversion"/>
  </si>
  <si>
    <t>TC1</t>
    <phoneticPr fontId="1" type="noConversion"/>
  </si>
  <si>
    <t>TD1</t>
    <phoneticPr fontId="1" type="noConversion"/>
  </si>
  <si>
    <t>点名</t>
  </si>
  <si>
    <t>距离/km</t>
  </si>
  <si>
    <t>观测高差/m</t>
  </si>
  <si>
    <t>改正数/m</t>
  </si>
  <si>
    <t>改正后高差/m</t>
  </si>
  <si>
    <t>高程/m</t>
  </si>
  <si>
    <t>备注</t>
  </si>
  <si>
    <t>∑</t>
  </si>
  <si>
    <t>计算检核</t>
  </si>
  <si>
    <t>高差闭合差：</t>
  </si>
  <si>
    <t>闭合差容许值：</t>
  </si>
  <si>
    <t>a</t>
    <phoneticPr fontId="1" type="noConversion"/>
  </si>
  <si>
    <t>b</t>
    <phoneticPr fontId="1" type="noConversion"/>
  </si>
  <si>
    <t>TA</t>
    <phoneticPr fontId="1" type="noConversion"/>
  </si>
  <si>
    <t>TC</t>
    <phoneticPr fontId="1" type="noConversion"/>
  </si>
  <si>
    <t>TD</t>
    <phoneticPr fontId="6" type="noConversion"/>
  </si>
  <si>
    <t>m</t>
    <phoneticPr fontId="6" type="noConversion"/>
  </si>
  <si>
    <t>n</t>
    <phoneticPr fontId="6" type="noConversion"/>
  </si>
  <si>
    <t>TA</t>
    <phoneticPr fontId="6" type="noConversion"/>
  </si>
  <si>
    <t>TB</t>
    <phoneticPr fontId="6" type="noConversion"/>
  </si>
  <si>
    <t>a</t>
    <phoneticPr fontId="6" type="noConversion"/>
  </si>
  <si>
    <t>b</t>
    <phoneticPr fontId="6" type="noConversion"/>
  </si>
  <si>
    <t>TC</t>
    <phoneticPr fontId="6" type="noConversion"/>
  </si>
  <si>
    <t>TB</t>
    <phoneticPr fontId="1" type="noConversion"/>
  </si>
  <si>
    <t>B</t>
    <phoneticPr fontId="6" type="noConversion"/>
  </si>
  <si>
    <t>C</t>
    <phoneticPr fontId="6" type="noConversion"/>
  </si>
  <si>
    <t>D</t>
    <phoneticPr fontId="6" type="noConversion"/>
  </si>
  <si>
    <t>A</t>
    <phoneticPr fontId="6" type="noConversion"/>
  </si>
  <si>
    <t>ZD1</t>
    <phoneticPr fontId="1" type="noConversion"/>
  </si>
  <si>
    <t>TC</t>
    <phoneticPr fontId="1" type="noConversion"/>
  </si>
  <si>
    <t>TD</t>
    <phoneticPr fontId="1" type="noConversion"/>
  </si>
  <si>
    <t>ZD2</t>
    <phoneticPr fontId="6" type="noConversion"/>
  </si>
  <si>
    <t>ZD1</t>
    <phoneticPr fontId="6" type="noConversion"/>
  </si>
  <si>
    <t>A</t>
    <phoneticPr fontId="6" type="noConversion"/>
  </si>
  <si>
    <t>C</t>
    <phoneticPr fontId="6" type="noConversion"/>
  </si>
  <si>
    <t>B</t>
    <phoneticPr fontId="6" type="noConversion"/>
  </si>
  <si>
    <t>D</t>
    <phoneticPr fontId="6" type="noConversion"/>
  </si>
  <si>
    <t>C</t>
    <phoneticPr fontId="1" type="noConversion"/>
  </si>
  <si>
    <t>ZD1</t>
    <phoneticPr fontId="6" type="noConversion"/>
  </si>
  <si>
    <t>ZD1</t>
    <phoneticPr fontId="1" type="noConversion"/>
  </si>
  <si>
    <t>ZD2</t>
    <phoneticPr fontId="6" type="noConversion"/>
  </si>
  <si>
    <t>D</t>
    <phoneticPr fontId="6" type="noConversion"/>
  </si>
  <si>
    <t>TC2</t>
    <phoneticPr fontId="1" type="noConversion"/>
  </si>
  <si>
    <t>TA1</t>
    <phoneticPr fontId="6" type="noConversion"/>
  </si>
  <si>
    <t>TA2</t>
    <phoneticPr fontId="6" type="noConversion"/>
  </si>
  <si>
    <t>学生姓名</t>
    <phoneticPr fontId="10" type="noConversion"/>
  </si>
  <si>
    <t>学号</t>
    <phoneticPr fontId="10" type="noConversion"/>
  </si>
  <si>
    <t>章伟南</t>
  </si>
  <si>
    <t>王泽疆</t>
  </si>
  <si>
    <t>吴志姚</t>
  </si>
  <si>
    <t>林雨欣</t>
  </si>
  <si>
    <t>杨艳梅</t>
  </si>
  <si>
    <t>吴贤勇</t>
  </si>
  <si>
    <t>林锋杰</t>
  </si>
  <si>
    <t>庄昭玉</t>
  </si>
  <si>
    <t>林继昌</t>
  </si>
  <si>
    <t>兰雯琴</t>
  </si>
  <si>
    <t>林永灿</t>
  </si>
  <si>
    <t>许淮玲</t>
  </si>
  <si>
    <t>程梅芳</t>
  </si>
  <si>
    <t>吴晓阳</t>
  </si>
  <si>
    <t>沈秋梅</t>
  </si>
  <si>
    <t>张霈佳</t>
  </si>
  <si>
    <t>蔡慧聪</t>
  </si>
  <si>
    <t>庄志煌</t>
  </si>
  <si>
    <t>王泽锴</t>
  </si>
  <si>
    <t>王燕君</t>
  </si>
  <si>
    <t>杨晨辉</t>
  </si>
  <si>
    <t>陈伟达</t>
  </si>
  <si>
    <t>陈文杰</t>
  </si>
  <si>
    <t>陈荷艳</t>
  </si>
  <si>
    <t>林源鑫</t>
  </si>
  <si>
    <t>苏清森</t>
  </si>
  <si>
    <t>苏清容</t>
  </si>
  <si>
    <t>张威</t>
  </si>
  <si>
    <t>曾浚晖</t>
  </si>
  <si>
    <t>邱祖晖</t>
  </si>
  <si>
    <t>常微</t>
  </si>
  <si>
    <t>张丽娟</t>
  </si>
  <si>
    <t>陈洁玲</t>
  </si>
  <si>
    <t>蔡姝怡</t>
  </si>
  <si>
    <t>苏奕鑫</t>
  </si>
  <si>
    <t>陈依华</t>
  </si>
  <si>
    <t>卢珊</t>
  </si>
  <si>
    <t>傅嘉诚</t>
  </si>
  <si>
    <t>林宗汉</t>
  </si>
  <si>
    <t>吴畅</t>
  </si>
  <si>
    <t>陈旭</t>
  </si>
  <si>
    <t>一、BIM算量</t>
    <phoneticPr fontId="10" type="noConversion"/>
  </si>
  <si>
    <t>一等奖</t>
    <phoneticPr fontId="10" type="noConversion"/>
  </si>
  <si>
    <t>二等奖</t>
    <phoneticPr fontId="10" type="noConversion"/>
  </si>
  <si>
    <t>三等奖</t>
    <phoneticPr fontId="10" type="noConversion"/>
  </si>
  <si>
    <t>序号</t>
    <phoneticPr fontId="10" type="noConversion"/>
  </si>
  <si>
    <t>专业班级</t>
    <phoneticPr fontId="10" type="noConversion"/>
  </si>
  <si>
    <t>指导教师</t>
    <phoneticPr fontId="10" type="noConversion"/>
  </si>
  <si>
    <t>（个人项目 42人）</t>
    <phoneticPr fontId="10" type="noConversion"/>
  </si>
  <si>
    <t>二、建筑CAD技能</t>
    <phoneticPr fontId="10" type="noConversion"/>
  </si>
  <si>
    <t>林子翔</t>
  </si>
  <si>
    <t>林子涵</t>
  </si>
  <si>
    <t>邱锦锋</t>
  </si>
  <si>
    <t>曾必贵</t>
  </si>
  <si>
    <t>许志强</t>
  </si>
  <si>
    <t>林煜堃</t>
  </si>
  <si>
    <t>王耀森</t>
  </si>
  <si>
    <t>张建行</t>
  </si>
  <si>
    <t>连强</t>
  </si>
  <si>
    <t>黄宇轩</t>
  </si>
  <si>
    <t>张杰楠</t>
  </si>
  <si>
    <t>黄正东</t>
  </si>
  <si>
    <t>蔡星海</t>
  </si>
  <si>
    <t>张彬彬</t>
  </si>
  <si>
    <t>林秀</t>
  </si>
  <si>
    <t>苏欣宇</t>
  </si>
  <si>
    <t>谭垄飞</t>
  </si>
  <si>
    <t>郑炜源</t>
  </si>
  <si>
    <t>林聪煌</t>
  </si>
  <si>
    <t>林雨晨</t>
  </si>
  <si>
    <t>何永锋</t>
  </si>
  <si>
    <t>谢凌钦</t>
  </si>
  <si>
    <t>王海盈</t>
  </si>
  <si>
    <t>周伟鸿</t>
  </si>
  <si>
    <t>王嘉婧</t>
  </si>
  <si>
    <t>赵婧怡</t>
  </si>
  <si>
    <t>黄锋</t>
  </si>
  <si>
    <t>涂丽荣</t>
  </si>
  <si>
    <t>詹剑征</t>
  </si>
  <si>
    <t>沈晓辉</t>
  </si>
  <si>
    <t>陈伟腾</t>
  </si>
  <si>
    <t>（个人项目 48人）</t>
    <phoneticPr fontId="10" type="noConversion"/>
  </si>
  <si>
    <t>林英敏</t>
  </si>
  <si>
    <t>江宗渟</t>
  </si>
  <si>
    <t>陈建武</t>
  </si>
  <si>
    <t>林洁</t>
  </si>
  <si>
    <t>康东坡</t>
  </si>
  <si>
    <t>赖晨星</t>
  </si>
  <si>
    <t>李云雷</t>
  </si>
  <si>
    <t>三、建筑制图技能</t>
    <phoneticPr fontId="10" type="noConversion"/>
  </si>
  <si>
    <t>候银杰</t>
  </si>
  <si>
    <t>陈玉婷</t>
  </si>
  <si>
    <t>吴美燕</t>
  </si>
  <si>
    <t>郭志鸿</t>
  </si>
  <si>
    <t>黄小奕</t>
  </si>
  <si>
    <t>伍振鹏</t>
  </si>
  <si>
    <t>薛燕琴</t>
  </si>
  <si>
    <t>徐炳杰</t>
  </si>
  <si>
    <t>李晶瑶</t>
  </si>
  <si>
    <t>任仁海</t>
  </si>
  <si>
    <t>黄日豪</t>
  </si>
  <si>
    <t>施煌</t>
  </si>
  <si>
    <t>鄢继锋</t>
  </si>
  <si>
    <t>严志鹏</t>
  </si>
  <si>
    <t>林伟彬</t>
  </si>
  <si>
    <t>邱俊杰</t>
  </si>
  <si>
    <t>陈仁禧</t>
  </si>
  <si>
    <t>江超</t>
  </si>
  <si>
    <t>陈铭杰</t>
  </si>
  <si>
    <t>陈瀚亮</t>
  </si>
  <si>
    <t>苟能</t>
  </si>
  <si>
    <t>李世宽</t>
  </si>
  <si>
    <t>李燕平</t>
  </si>
  <si>
    <t>三等奖</t>
    <phoneticPr fontId="10" type="noConversion"/>
  </si>
  <si>
    <t>优秀奖</t>
    <phoneticPr fontId="10" type="noConversion"/>
  </si>
  <si>
    <t>陈良金</t>
  </si>
  <si>
    <t>黄一凡</t>
  </si>
  <si>
    <t>曾碧波</t>
  </si>
  <si>
    <t>（个人项目 45人）</t>
    <phoneticPr fontId="10" type="noConversion"/>
  </si>
  <si>
    <t>四、建筑工程识图技能</t>
    <phoneticPr fontId="10" type="noConversion"/>
  </si>
  <si>
    <t>林明达</t>
  </si>
  <si>
    <t>陈启弘</t>
  </si>
  <si>
    <t>李新朋</t>
  </si>
  <si>
    <t>邢仲彬</t>
  </si>
  <si>
    <t>包华琛</t>
  </si>
  <si>
    <t>谢华标</t>
  </si>
  <si>
    <t>方修文</t>
  </si>
  <si>
    <t>许泽清</t>
  </si>
  <si>
    <t>林肯</t>
  </si>
  <si>
    <t>毛仕武</t>
  </si>
  <si>
    <t>林圣煌</t>
  </si>
  <si>
    <t>徐素洁</t>
  </si>
  <si>
    <t>陈志兵</t>
  </si>
  <si>
    <t>曾露意</t>
  </si>
  <si>
    <t>刘舒娣</t>
  </si>
  <si>
    <t>巫国根</t>
  </si>
  <si>
    <t>张涵</t>
  </si>
  <si>
    <t>张黎盟</t>
  </si>
  <si>
    <t>（个人项目 36人）</t>
    <phoneticPr fontId="10" type="noConversion"/>
  </si>
  <si>
    <t>康东坡</t>
    <phoneticPr fontId="10" type="noConversion"/>
  </si>
  <si>
    <t>徐正炜</t>
    <phoneticPr fontId="10" type="noConversion"/>
  </si>
  <si>
    <t>薛晓珊</t>
    <phoneticPr fontId="10" type="noConversion"/>
  </si>
  <si>
    <t>陈良金</t>
    <phoneticPr fontId="10" type="noConversion"/>
  </si>
  <si>
    <t>陈丽青</t>
    <phoneticPr fontId="10" type="noConversion"/>
  </si>
  <si>
    <t>连鸿丹</t>
    <phoneticPr fontId="10" type="noConversion"/>
  </si>
  <si>
    <t>李云雷</t>
    <phoneticPr fontId="10" type="noConversion"/>
  </si>
  <si>
    <t>林洁</t>
    <phoneticPr fontId="10" type="noConversion"/>
  </si>
  <si>
    <t>工程造价171</t>
  </si>
  <si>
    <t>工程造价172</t>
  </si>
  <si>
    <t>工程造价181</t>
  </si>
  <si>
    <t>建筑工程技术171</t>
  </si>
  <si>
    <t>建筑工程技术182</t>
  </si>
  <si>
    <t>建筑工程技术181</t>
  </si>
  <si>
    <t>建筑工程技术172</t>
  </si>
  <si>
    <t>建设工程管理171</t>
  </si>
  <si>
    <t>附件：2019年上半年院级技能竞赛获奖名单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</si>
</sst>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"/>
    <numFmt numFmtId="177" formatCode="0.000"/>
    <numFmt numFmtId="178" formatCode="0.0000_ "/>
  </numFmts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4"/>
      <color rgb="FF333333"/>
      <name val="仿宋_GB2312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0" xfId="2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8" fontId="5" fillId="0" borderId="14" xfId="0" applyNumberFormat="1" applyFont="1" applyBorder="1" applyAlignment="1">
      <alignment horizontal="center" vertical="center" wrapText="1"/>
    </xf>
    <xf numFmtId="178" fontId="5" fillId="0" borderId="12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tabSelected="1" workbookViewId="0">
      <selection activeCell="G7" sqref="G7"/>
    </sheetView>
  </sheetViews>
  <sheetFormatPr defaultRowHeight="14.25" x14ac:dyDescent="0.15"/>
  <cols>
    <col min="1" max="1" width="9.625" style="28" customWidth="1"/>
    <col min="2" max="2" width="20.625" style="25" customWidth="1"/>
    <col min="3" max="3" width="16.125" style="25" customWidth="1"/>
    <col min="4" max="4" width="17.375" style="26" customWidth="1"/>
    <col min="5" max="5" width="17.375" style="31" customWidth="1"/>
    <col min="6" max="247" width="9" style="19"/>
    <col min="248" max="248" width="12.25" style="19" bestFit="1" customWidth="1"/>
    <col min="249" max="249" width="9.5" style="19" bestFit="1" customWidth="1"/>
    <col min="250" max="250" width="7.375" style="19" customWidth="1"/>
    <col min="251" max="252" width="8.5" style="19" bestFit="1" customWidth="1"/>
    <col min="253" max="253" width="5" style="19" bestFit="1" customWidth="1"/>
    <col min="254" max="254" width="12.75" style="19" bestFit="1" customWidth="1"/>
    <col min="255" max="255" width="11.625" style="19" bestFit="1" customWidth="1"/>
    <col min="256" max="256" width="21.625" style="19" bestFit="1" customWidth="1"/>
    <col min="257" max="257" width="7.5" style="19" bestFit="1" customWidth="1"/>
    <col min="258" max="258" width="8.5" style="19" bestFit="1" customWidth="1"/>
    <col min="259" max="503" width="9" style="19"/>
    <col min="504" max="504" width="12.25" style="19" bestFit="1" customWidth="1"/>
    <col min="505" max="505" width="9.5" style="19" bestFit="1" customWidth="1"/>
    <col min="506" max="506" width="7.375" style="19" customWidth="1"/>
    <col min="507" max="508" width="8.5" style="19" bestFit="1" customWidth="1"/>
    <col min="509" max="509" width="5" style="19" bestFit="1" customWidth="1"/>
    <col min="510" max="510" width="12.75" style="19" bestFit="1" customWidth="1"/>
    <col min="511" max="511" width="11.625" style="19" bestFit="1" customWidth="1"/>
    <col min="512" max="512" width="21.625" style="19" bestFit="1" customWidth="1"/>
    <col min="513" max="513" width="7.5" style="19" bestFit="1" customWidth="1"/>
    <col min="514" max="514" width="8.5" style="19" bestFit="1" customWidth="1"/>
    <col min="515" max="759" width="9" style="19"/>
    <col min="760" max="760" width="12.25" style="19" bestFit="1" customWidth="1"/>
    <col min="761" max="761" width="9.5" style="19" bestFit="1" customWidth="1"/>
    <col min="762" max="762" width="7.375" style="19" customWidth="1"/>
    <col min="763" max="764" width="8.5" style="19" bestFit="1" customWidth="1"/>
    <col min="765" max="765" width="5" style="19" bestFit="1" customWidth="1"/>
    <col min="766" max="766" width="12.75" style="19" bestFit="1" customWidth="1"/>
    <col min="767" max="767" width="11.625" style="19" bestFit="1" customWidth="1"/>
    <col min="768" max="768" width="21.625" style="19" bestFit="1" customWidth="1"/>
    <col min="769" max="769" width="7.5" style="19" bestFit="1" customWidth="1"/>
    <col min="770" max="770" width="8.5" style="19" bestFit="1" customWidth="1"/>
    <col min="771" max="1015" width="9" style="19"/>
    <col min="1016" max="1016" width="12.25" style="19" bestFit="1" customWidth="1"/>
    <col min="1017" max="1017" width="9.5" style="19" bestFit="1" customWidth="1"/>
    <col min="1018" max="1018" width="7.375" style="19" customWidth="1"/>
    <col min="1019" max="1020" width="8.5" style="19" bestFit="1" customWidth="1"/>
    <col min="1021" max="1021" width="5" style="19" bestFit="1" customWidth="1"/>
    <col min="1022" max="1022" width="12.75" style="19" bestFit="1" customWidth="1"/>
    <col min="1023" max="1023" width="11.625" style="19" bestFit="1" customWidth="1"/>
    <col min="1024" max="1024" width="21.625" style="19" bestFit="1" customWidth="1"/>
    <col min="1025" max="1025" width="7.5" style="19" bestFit="1" customWidth="1"/>
    <col min="1026" max="1026" width="8.5" style="19" bestFit="1" customWidth="1"/>
    <col min="1027" max="1271" width="9" style="19"/>
    <col min="1272" max="1272" width="12.25" style="19" bestFit="1" customWidth="1"/>
    <col min="1273" max="1273" width="9.5" style="19" bestFit="1" customWidth="1"/>
    <col min="1274" max="1274" width="7.375" style="19" customWidth="1"/>
    <col min="1275" max="1276" width="8.5" style="19" bestFit="1" customWidth="1"/>
    <col min="1277" max="1277" width="5" style="19" bestFit="1" customWidth="1"/>
    <col min="1278" max="1278" width="12.75" style="19" bestFit="1" customWidth="1"/>
    <col min="1279" max="1279" width="11.625" style="19" bestFit="1" customWidth="1"/>
    <col min="1280" max="1280" width="21.625" style="19" bestFit="1" customWidth="1"/>
    <col min="1281" max="1281" width="7.5" style="19" bestFit="1" customWidth="1"/>
    <col min="1282" max="1282" width="8.5" style="19" bestFit="1" customWidth="1"/>
    <col min="1283" max="1527" width="9" style="19"/>
    <col min="1528" max="1528" width="12.25" style="19" bestFit="1" customWidth="1"/>
    <col min="1529" max="1529" width="9.5" style="19" bestFit="1" customWidth="1"/>
    <col min="1530" max="1530" width="7.375" style="19" customWidth="1"/>
    <col min="1531" max="1532" width="8.5" style="19" bestFit="1" customWidth="1"/>
    <col min="1533" max="1533" width="5" style="19" bestFit="1" customWidth="1"/>
    <col min="1534" max="1534" width="12.75" style="19" bestFit="1" customWidth="1"/>
    <col min="1535" max="1535" width="11.625" style="19" bestFit="1" customWidth="1"/>
    <col min="1536" max="1536" width="21.625" style="19" bestFit="1" customWidth="1"/>
    <col min="1537" max="1537" width="7.5" style="19" bestFit="1" customWidth="1"/>
    <col min="1538" max="1538" width="8.5" style="19" bestFit="1" customWidth="1"/>
    <col min="1539" max="1783" width="9" style="19"/>
    <col min="1784" max="1784" width="12.25" style="19" bestFit="1" customWidth="1"/>
    <col min="1785" max="1785" width="9.5" style="19" bestFit="1" customWidth="1"/>
    <col min="1786" max="1786" width="7.375" style="19" customWidth="1"/>
    <col min="1787" max="1788" width="8.5" style="19" bestFit="1" customWidth="1"/>
    <col min="1789" max="1789" width="5" style="19" bestFit="1" customWidth="1"/>
    <col min="1790" max="1790" width="12.75" style="19" bestFit="1" customWidth="1"/>
    <col min="1791" max="1791" width="11.625" style="19" bestFit="1" customWidth="1"/>
    <col min="1792" max="1792" width="21.625" style="19" bestFit="1" customWidth="1"/>
    <col min="1793" max="1793" width="7.5" style="19" bestFit="1" customWidth="1"/>
    <col min="1794" max="1794" width="8.5" style="19" bestFit="1" customWidth="1"/>
    <col min="1795" max="2039" width="9" style="19"/>
    <col min="2040" max="2040" width="12.25" style="19" bestFit="1" customWidth="1"/>
    <col min="2041" max="2041" width="9.5" style="19" bestFit="1" customWidth="1"/>
    <col min="2042" max="2042" width="7.375" style="19" customWidth="1"/>
    <col min="2043" max="2044" width="8.5" style="19" bestFit="1" customWidth="1"/>
    <col min="2045" max="2045" width="5" style="19" bestFit="1" customWidth="1"/>
    <col min="2046" max="2046" width="12.75" style="19" bestFit="1" customWidth="1"/>
    <col min="2047" max="2047" width="11.625" style="19" bestFit="1" customWidth="1"/>
    <col min="2048" max="2048" width="21.625" style="19" bestFit="1" customWidth="1"/>
    <col min="2049" max="2049" width="7.5" style="19" bestFit="1" customWidth="1"/>
    <col min="2050" max="2050" width="8.5" style="19" bestFit="1" customWidth="1"/>
    <col min="2051" max="2295" width="9" style="19"/>
    <col min="2296" max="2296" width="12.25" style="19" bestFit="1" customWidth="1"/>
    <col min="2297" max="2297" width="9.5" style="19" bestFit="1" customWidth="1"/>
    <col min="2298" max="2298" width="7.375" style="19" customWidth="1"/>
    <col min="2299" max="2300" width="8.5" style="19" bestFit="1" customWidth="1"/>
    <col min="2301" max="2301" width="5" style="19" bestFit="1" customWidth="1"/>
    <col min="2302" max="2302" width="12.75" style="19" bestFit="1" customWidth="1"/>
    <col min="2303" max="2303" width="11.625" style="19" bestFit="1" customWidth="1"/>
    <col min="2304" max="2304" width="21.625" style="19" bestFit="1" customWidth="1"/>
    <col min="2305" max="2305" width="7.5" style="19" bestFit="1" customWidth="1"/>
    <col min="2306" max="2306" width="8.5" style="19" bestFit="1" customWidth="1"/>
    <col min="2307" max="2551" width="9" style="19"/>
    <col min="2552" max="2552" width="12.25" style="19" bestFit="1" customWidth="1"/>
    <col min="2553" max="2553" width="9.5" style="19" bestFit="1" customWidth="1"/>
    <col min="2554" max="2554" width="7.375" style="19" customWidth="1"/>
    <col min="2555" max="2556" width="8.5" style="19" bestFit="1" customWidth="1"/>
    <col min="2557" max="2557" width="5" style="19" bestFit="1" customWidth="1"/>
    <col min="2558" max="2558" width="12.75" style="19" bestFit="1" customWidth="1"/>
    <col min="2559" max="2559" width="11.625" style="19" bestFit="1" customWidth="1"/>
    <col min="2560" max="2560" width="21.625" style="19" bestFit="1" customWidth="1"/>
    <col min="2561" max="2561" width="7.5" style="19" bestFit="1" customWidth="1"/>
    <col min="2562" max="2562" width="8.5" style="19" bestFit="1" customWidth="1"/>
    <col min="2563" max="2807" width="9" style="19"/>
    <col min="2808" max="2808" width="12.25" style="19" bestFit="1" customWidth="1"/>
    <col min="2809" max="2809" width="9.5" style="19" bestFit="1" customWidth="1"/>
    <col min="2810" max="2810" width="7.375" style="19" customWidth="1"/>
    <col min="2811" max="2812" width="8.5" style="19" bestFit="1" customWidth="1"/>
    <col min="2813" max="2813" width="5" style="19" bestFit="1" customWidth="1"/>
    <col min="2814" max="2814" width="12.75" style="19" bestFit="1" customWidth="1"/>
    <col min="2815" max="2815" width="11.625" style="19" bestFit="1" customWidth="1"/>
    <col min="2816" max="2816" width="21.625" style="19" bestFit="1" customWidth="1"/>
    <col min="2817" max="2817" width="7.5" style="19" bestFit="1" customWidth="1"/>
    <col min="2818" max="2818" width="8.5" style="19" bestFit="1" customWidth="1"/>
    <col min="2819" max="3063" width="9" style="19"/>
    <col min="3064" max="3064" width="12.25" style="19" bestFit="1" customWidth="1"/>
    <col min="3065" max="3065" width="9.5" style="19" bestFit="1" customWidth="1"/>
    <col min="3066" max="3066" width="7.375" style="19" customWidth="1"/>
    <col min="3067" max="3068" width="8.5" style="19" bestFit="1" customWidth="1"/>
    <col min="3069" max="3069" width="5" style="19" bestFit="1" customWidth="1"/>
    <col min="3070" max="3070" width="12.75" style="19" bestFit="1" customWidth="1"/>
    <col min="3071" max="3071" width="11.625" style="19" bestFit="1" customWidth="1"/>
    <col min="3072" max="3072" width="21.625" style="19" bestFit="1" customWidth="1"/>
    <col min="3073" max="3073" width="7.5" style="19" bestFit="1" customWidth="1"/>
    <col min="3074" max="3074" width="8.5" style="19" bestFit="1" customWidth="1"/>
    <col min="3075" max="3319" width="9" style="19"/>
    <col min="3320" max="3320" width="12.25" style="19" bestFit="1" customWidth="1"/>
    <col min="3321" max="3321" width="9.5" style="19" bestFit="1" customWidth="1"/>
    <col min="3322" max="3322" width="7.375" style="19" customWidth="1"/>
    <col min="3323" max="3324" width="8.5" style="19" bestFit="1" customWidth="1"/>
    <col min="3325" max="3325" width="5" style="19" bestFit="1" customWidth="1"/>
    <col min="3326" max="3326" width="12.75" style="19" bestFit="1" customWidth="1"/>
    <col min="3327" max="3327" width="11.625" style="19" bestFit="1" customWidth="1"/>
    <col min="3328" max="3328" width="21.625" style="19" bestFit="1" customWidth="1"/>
    <col min="3329" max="3329" width="7.5" style="19" bestFit="1" customWidth="1"/>
    <col min="3330" max="3330" width="8.5" style="19" bestFit="1" customWidth="1"/>
    <col min="3331" max="3575" width="9" style="19"/>
    <col min="3576" max="3576" width="12.25" style="19" bestFit="1" customWidth="1"/>
    <col min="3577" max="3577" width="9.5" style="19" bestFit="1" customWidth="1"/>
    <col min="3578" max="3578" width="7.375" style="19" customWidth="1"/>
    <col min="3579" max="3580" width="8.5" style="19" bestFit="1" customWidth="1"/>
    <col min="3581" max="3581" width="5" style="19" bestFit="1" customWidth="1"/>
    <col min="3582" max="3582" width="12.75" style="19" bestFit="1" customWidth="1"/>
    <col min="3583" max="3583" width="11.625" style="19" bestFit="1" customWidth="1"/>
    <col min="3584" max="3584" width="21.625" style="19" bestFit="1" customWidth="1"/>
    <col min="3585" max="3585" width="7.5" style="19" bestFit="1" customWidth="1"/>
    <col min="3586" max="3586" width="8.5" style="19" bestFit="1" customWidth="1"/>
    <col min="3587" max="3831" width="9" style="19"/>
    <col min="3832" max="3832" width="12.25" style="19" bestFit="1" customWidth="1"/>
    <col min="3833" max="3833" width="9.5" style="19" bestFit="1" customWidth="1"/>
    <col min="3834" max="3834" width="7.375" style="19" customWidth="1"/>
    <col min="3835" max="3836" width="8.5" style="19" bestFit="1" customWidth="1"/>
    <col min="3837" max="3837" width="5" style="19" bestFit="1" customWidth="1"/>
    <col min="3838" max="3838" width="12.75" style="19" bestFit="1" customWidth="1"/>
    <col min="3839" max="3839" width="11.625" style="19" bestFit="1" customWidth="1"/>
    <col min="3840" max="3840" width="21.625" style="19" bestFit="1" customWidth="1"/>
    <col min="3841" max="3841" width="7.5" style="19" bestFit="1" customWidth="1"/>
    <col min="3842" max="3842" width="8.5" style="19" bestFit="1" customWidth="1"/>
    <col min="3843" max="4087" width="9" style="19"/>
    <col min="4088" max="4088" width="12.25" style="19" bestFit="1" customWidth="1"/>
    <col min="4089" max="4089" width="9.5" style="19" bestFit="1" customWidth="1"/>
    <col min="4090" max="4090" width="7.375" style="19" customWidth="1"/>
    <col min="4091" max="4092" width="8.5" style="19" bestFit="1" customWidth="1"/>
    <col min="4093" max="4093" width="5" style="19" bestFit="1" customWidth="1"/>
    <col min="4094" max="4094" width="12.75" style="19" bestFit="1" customWidth="1"/>
    <col min="4095" max="4095" width="11.625" style="19" bestFit="1" customWidth="1"/>
    <col min="4096" max="4096" width="21.625" style="19" bestFit="1" customWidth="1"/>
    <col min="4097" max="4097" width="7.5" style="19" bestFit="1" customWidth="1"/>
    <col min="4098" max="4098" width="8.5" style="19" bestFit="1" customWidth="1"/>
    <col min="4099" max="4343" width="9" style="19"/>
    <col min="4344" max="4344" width="12.25" style="19" bestFit="1" customWidth="1"/>
    <col min="4345" max="4345" width="9.5" style="19" bestFit="1" customWidth="1"/>
    <col min="4346" max="4346" width="7.375" style="19" customWidth="1"/>
    <col min="4347" max="4348" width="8.5" style="19" bestFit="1" customWidth="1"/>
    <col min="4349" max="4349" width="5" style="19" bestFit="1" customWidth="1"/>
    <col min="4350" max="4350" width="12.75" style="19" bestFit="1" customWidth="1"/>
    <col min="4351" max="4351" width="11.625" style="19" bestFit="1" customWidth="1"/>
    <col min="4352" max="4352" width="21.625" style="19" bestFit="1" customWidth="1"/>
    <col min="4353" max="4353" width="7.5" style="19" bestFit="1" customWidth="1"/>
    <col min="4354" max="4354" width="8.5" style="19" bestFit="1" customWidth="1"/>
    <col min="4355" max="4599" width="9" style="19"/>
    <col min="4600" max="4600" width="12.25" style="19" bestFit="1" customWidth="1"/>
    <col min="4601" max="4601" width="9.5" style="19" bestFit="1" customWidth="1"/>
    <col min="4602" max="4602" width="7.375" style="19" customWidth="1"/>
    <col min="4603" max="4604" width="8.5" style="19" bestFit="1" customWidth="1"/>
    <col min="4605" max="4605" width="5" style="19" bestFit="1" customWidth="1"/>
    <col min="4606" max="4606" width="12.75" style="19" bestFit="1" customWidth="1"/>
    <col min="4607" max="4607" width="11.625" style="19" bestFit="1" customWidth="1"/>
    <col min="4608" max="4608" width="21.625" style="19" bestFit="1" customWidth="1"/>
    <col min="4609" max="4609" width="7.5" style="19" bestFit="1" customWidth="1"/>
    <col min="4610" max="4610" width="8.5" style="19" bestFit="1" customWidth="1"/>
    <col min="4611" max="4855" width="9" style="19"/>
    <col min="4856" max="4856" width="12.25" style="19" bestFit="1" customWidth="1"/>
    <col min="4857" max="4857" width="9.5" style="19" bestFit="1" customWidth="1"/>
    <col min="4858" max="4858" width="7.375" style="19" customWidth="1"/>
    <col min="4859" max="4860" width="8.5" style="19" bestFit="1" customWidth="1"/>
    <col min="4861" max="4861" width="5" style="19" bestFit="1" customWidth="1"/>
    <col min="4862" max="4862" width="12.75" style="19" bestFit="1" customWidth="1"/>
    <col min="4863" max="4863" width="11.625" style="19" bestFit="1" customWidth="1"/>
    <col min="4864" max="4864" width="21.625" style="19" bestFit="1" customWidth="1"/>
    <col min="4865" max="4865" width="7.5" style="19" bestFit="1" customWidth="1"/>
    <col min="4866" max="4866" width="8.5" style="19" bestFit="1" customWidth="1"/>
    <col min="4867" max="5111" width="9" style="19"/>
    <col min="5112" max="5112" width="12.25" style="19" bestFit="1" customWidth="1"/>
    <col min="5113" max="5113" width="9.5" style="19" bestFit="1" customWidth="1"/>
    <col min="5114" max="5114" width="7.375" style="19" customWidth="1"/>
    <col min="5115" max="5116" width="8.5" style="19" bestFit="1" customWidth="1"/>
    <col min="5117" max="5117" width="5" style="19" bestFit="1" customWidth="1"/>
    <col min="5118" max="5118" width="12.75" style="19" bestFit="1" customWidth="1"/>
    <col min="5119" max="5119" width="11.625" style="19" bestFit="1" customWidth="1"/>
    <col min="5120" max="5120" width="21.625" style="19" bestFit="1" customWidth="1"/>
    <col min="5121" max="5121" width="7.5" style="19" bestFit="1" customWidth="1"/>
    <col min="5122" max="5122" width="8.5" style="19" bestFit="1" customWidth="1"/>
    <col min="5123" max="5367" width="9" style="19"/>
    <col min="5368" max="5368" width="12.25" style="19" bestFit="1" customWidth="1"/>
    <col min="5369" max="5369" width="9.5" style="19" bestFit="1" customWidth="1"/>
    <col min="5370" max="5370" width="7.375" style="19" customWidth="1"/>
    <col min="5371" max="5372" width="8.5" style="19" bestFit="1" customWidth="1"/>
    <col min="5373" max="5373" width="5" style="19" bestFit="1" customWidth="1"/>
    <col min="5374" max="5374" width="12.75" style="19" bestFit="1" customWidth="1"/>
    <col min="5375" max="5375" width="11.625" style="19" bestFit="1" customWidth="1"/>
    <col min="5376" max="5376" width="21.625" style="19" bestFit="1" customWidth="1"/>
    <col min="5377" max="5377" width="7.5" style="19" bestFit="1" customWidth="1"/>
    <col min="5378" max="5378" width="8.5" style="19" bestFit="1" customWidth="1"/>
    <col min="5379" max="5623" width="9" style="19"/>
    <col min="5624" max="5624" width="12.25" style="19" bestFit="1" customWidth="1"/>
    <col min="5625" max="5625" width="9.5" style="19" bestFit="1" customWidth="1"/>
    <col min="5626" max="5626" width="7.375" style="19" customWidth="1"/>
    <col min="5627" max="5628" width="8.5" style="19" bestFit="1" customWidth="1"/>
    <col min="5629" max="5629" width="5" style="19" bestFit="1" customWidth="1"/>
    <col min="5630" max="5630" width="12.75" style="19" bestFit="1" customWidth="1"/>
    <col min="5631" max="5631" width="11.625" style="19" bestFit="1" customWidth="1"/>
    <col min="5632" max="5632" width="21.625" style="19" bestFit="1" customWidth="1"/>
    <col min="5633" max="5633" width="7.5" style="19" bestFit="1" customWidth="1"/>
    <col min="5634" max="5634" width="8.5" style="19" bestFit="1" customWidth="1"/>
    <col min="5635" max="5879" width="9" style="19"/>
    <col min="5880" max="5880" width="12.25" style="19" bestFit="1" customWidth="1"/>
    <col min="5881" max="5881" width="9.5" style="19" bestFit="1" customWidth="1"/>
    <col min="5882" max="5882" width="7.375" style="19" customWidth="1"/>
    <col min="5883" max="5884" width="8.5" style="19" bestFit="1" customWidth="1"/>
    <col min="5885" max="5885" width="5" style="19" bestFit="1" customWidth="1"/>
    <col min="5886" max="5886" width="12.75" style="19" bestFit="1" customWidth="1"/>
    <col min="5887" max="5887" width="11.625" style="19" bestFit="1" customWidth="1"/>
    <col min="5888" max="5888" width="21.625" style="19" bestFit="1" customWidth="1"/>
    <col min="5889" max="5889" width="7.5" style="19" bestFit="1" customWidth="1"/>
    <col min="5890" max="5890" width="8.5" style="19" bestFit="1" customWidth="1"/>
    <col min="5891" max="6135" width="9" style="19"/>
    <col min="6136" max="6136" width="12.25" style="19" bestFit="1" customWidth="1"/>
    <col min="6137" max="6137" width="9.5" style="19" bestFit="1" customWidth="1"/>
    <col min="6138" max="6138" width="7.375" style="19" customWidth="1"/>
    <col min="6139" max="6140" width="8.5" style="19" bestFit="1" customWidth="1"/>
    <col min="6141" max="6141" width="5" style="19" bestFit="1" customWidth="1"/>
    <col min="6142" max="6142" width="12.75" style="19" bestFit="1" customWidth="1"/>
    <col min="6143" max="6143" width="11.625" style="19" bestFit="1" customWidth="1"/>
    <col min="6144" max="6144" width="21.625" style="19" bestFit="1" customWidth="1"/>
    <col min="6145" max="6145" width="7.5" style="19" bestFit="1" customWidth="1"/>
    <col min="6146" max="6146" width="8.5" style="19" bestFit="1" customWidth="1"/>
    <col min="6147" max="6391" width="9" style="19"/>
    <col min="6392" max="6392" width="12.25" style="19" bestFit="1" customWidth="1"/>
    <col min="6393" max="6393" width="9.5" style="19" bestFit="1" customWidth="1"/>
    <col min="6394" max="6394" width="7.375" style="19" customWidth="1"/>
    <col min="6395" max="6396" width="8.5" style="19" bestFit="1" customWidth="1"/>
    <col min="6397" max="6397" width="5" style="19" bestFit="1" customWidth="1"/>
    <col min="6398" max="6398" width="12.75" style="19" bestFit="1" customWidth="1"/>
    <col min="6399" max="6399" width="11.625" style="19" bestFit="1" customWidth="1"/>
    <col min="6400" max="6400" width="21.625" style="19" bestFit="1" customWidth="1"/>
    <col min="6401" max="6401" width="7.5" style="19" bestFit="1" customWidth="1"/>
    <col min="6402" max="6402" width="8.5" style="19" bestFit="1" customWidth="1"/>
    <col min="6403" max="6647" width="9" style="19"/>
    <col min="6648" max="6648" width="12.25" style="19" bestFit="1" customWidth="1"/>
    <col min="6649" max="6649" width="9.5" style="19" bestFit="1" customWidth="1"/>
    <col min="6650" max="6650" width="7.375" style="19" customWidth="1"/>
    <col min="6651" max="6652" width="8.5" style="19" bestFit="1" customWidth="1"/>
    <col min="6653" max="6653" width="5" style="19" bestFit="1" customWidth="1"/>
    <col min="6654" max="6654" width="12.75" style="19" bestFit="1" customWidth="1"/>
    <col min="6655" max="6655" width="11.625" style="19" bestFit="1" customWidth="1"/>
    <col min="6656" max="6656" width="21.625" style="19" bestFit="1" customWidth="1"/>
    <col min="6657" max="6657" width="7.5" style="19" bestFit="1" customWidth="1"/>
    <col min="6658" max="6658" width="8.5" style="19" bestFit="1" customWidth="1"/>
    <col min="6659" max="6903" width="9" style="19"/>
    <col min="6904" max="6904" width="12.25" style="19" bestFit="1" customWidth="1"/>
    <col min="6905" max="6905" width="9.5" style="19" bestFit="1" customWidth="1"/>
    <col min="6906" max="6906" width="7.375" style="19" customWidth="1"/>
    <col min="6907" max="6908" width="8.5" style="19" bestFit="1" customWidth="1"/>
    <col min="6909" max="6909" width="5" style="19" bestFit="1" customWidth="1"/>
    <col min="6910" max="6910" width="12.75" style="19" bestFit="1" customWidth="1"/>
    <col min="6911" max="6911" width="11.625" style="19" bestFit="1" customWidth="1"/>
    <col min="6912" max="6912" width="21.625" style="19" bestFit="1" customWidth="1"/>
    <col min="6913" max="6913" width="7.5" style="19" bestFit="1" customWidth="1"/>
    <col min="6914" max="6914" width="8.5" style="19" bestFit="1" customWidth="1"/>
    <col min="6915" max="7159" width="9" style="19"/>
    <col min="7160" max="7160" width="12.25" style="19" bestFit="1" customWidth="1"/>
    <col min="7161" max="7161" width="9.5" style="19" bestFit="1" customWidth="1"/>
    <col min="7162" max="7162" width="7.375" style="19" customWidth="1"/>
    <col min="7163" max="7164" width="8.5" style="19" bestFit="1" customWidth="1"/>
    <col min="7165" max="7165" width="5" style="19" bestFit="1" customWidth="1"/>
    <col min="7166" max="7166" width="12.75" style="19" bestFit="1" customWidth="1"/>
    <col min="7167" max="7167" width="11.625" style="19" bestFit="1" customWidth="1"/>
    <col min="7168" max="7168" width="21.625" style="19" bestFit="1" customWidth="1"/>
    <col min="7169" max="7169" width="7.5" style="19" bestFit="1" customWidth="1"/>
    <col min="7170" max="7170" width="8.5" style="19" bestFit="1" customWidth="1"/>
    <col min="7171" max="7415" width="9" style="19"/>
    <col min="7416" max="7416" width="12.25" style="19" bestFit="1" customWidth="1"/>
    <col min="7417" max="7417" width="9.5" style="19" bestFit="1" customWidth="1"/>
    <col min="7418" max="7418" width="7.375" style="19" customWidth="1"/>
    <col min="7419" max="7420" width="8.5" style="19" bestFit="1" customWidth="1"/>
    <col min="7421" max="7421" width="5" style="19" bestFit="1" customWidth="1"/>
    <col min="7422" max="7422" width="12.75" style="19" bestFit="1" customWidth="1"/>
    <col min="7423" max="7423" width="11.625" style="19" bestFit="1" customWidth="1"/>
    <col min="7424" max="7424" width="21.625" style="19" bestFit="1" customWidth="1"/>
    <col min="7425" max="7425" width="7.5" style="19" bestFit="1" customWidth="1"/>
    <col min="7426" max="7426" width="8.5" style="19" bestFit="1" customWidth="1"/>
    <col min="7427" max="7671" width="9" style="19"/>
    <col min="7672" max="7672" width="12.25" style="19" bestFit="1" customWidth="1"/>
    <col min="7673" max="7673" width="9.5" style="19" bestFit="1" customWidth="1"/>
    <col min="7674" max="7674" width="7.375" style="19" customWidth="1"/>
    <col min="7675" max="7676" width="8.5" style="19" bestFit="1" customWidth="1"/>
    <col min="7677" max="7677" width="5" style="19" bestFit="1" customWidth="1"/>
    <col min="7678" max="7678" width="12.75" style="19" bestFit="1" customWidth="1"/>
    <col min="7679" max="7679" width="11.625" style="19" bestFit="1" customWidth="1"/>
    <col min="7680" max="7680" width="21.625" style="19" bestFit="1" customWidth="1"/>
    <col min="7681" max="7681" width="7.5" style="19" bestFit="1" customWidth="1"/>
    <col min="7682" max="7682" width="8.5" style="19" bestFit="1" customWidth="1"/>
    <col min="7683" max="7927" width="9" style="19"/>
    <col min="7928" max="7928" width="12.25" style="19" bestFit="1" customWidth="1"/>
    <col min="7929" max="7929" width="9.5" style="19" bestFit="1" customWidth="1"/>
    <col min="7930" max="7930" width="7.375" style="19" customWidth="1"/>
    <col min="7931" max="7932" width="8.5" style="19" bestFit="1" customWidth="1"/>
    <col min="7933" max="7933" width="5" style="19" bestFit="1" customWidth="1"/>
    <col min="7934" max="7934" width="12.75" style="19" bestFit="1" customWidth="1"/>
    <col min="7935" max="7935" width="11.625" style="19" bestFit="1" customWidth="1"/>
    <col min="7936" max="7936" width="21.625" style="19" bestFit="1" customWidth="1"/>
    <col min="7937" max="7937" width="7.5" style="19" bestFit="1" customWidth="1"/>
    <col min="7938" max="7938" width="8.5" style="19" bestFit="1" customWidth="1"/>
    <col min="7939" max="8183" width="9" style="19"/>
    <col min="8184" max="8184" width="12.25" style="19" bestFit="1" customWidth="1"/>
    <col min="8185" max="8185" width="9.5" style="19" bestFit="1" customWidth="1"/>
    <col min="8186" max="8186" width="7.375" style="19" customWidth="1"/>
    <col min="8187" max="8188" width="8.5" style="19" bestFit="1" customWidth="1"/>
    <col min="8189" max="8189" width="5" style="19" bestFit="1" customWidth="1"/>
    <col min="8190" max="8190" width="12.75" style="19" bestFit="1" customWidth="1"/>
    <col min="8191" max="8191" width="11.625" style="19" bestFit="1" customWidth="1"/>
    <col min="8192" max="8192" width="21.625" style="19" bestFit="1" customWidth="1"/>
    <col min="8193" max="8193" width="7.5" style="19" bestFit="1" customWidth="1"/>
    <col min="8194" max="8194" width="8.5" style="19" bestFit="1" customWidth="1"/>
    <col min="8195" max="8439" width="9" style="19"/>
    <col min="8440" max="8440" width="12.25" style="19" bestFit="1" customWidth="1"/>
    <col min="8441" max="8441" width="9.5" style="19" bestFit="1" customWidth="1"/>
    <col min="8442" max="8442" width="7.375" style="19" customWidth="1"/>
    <col min="8443" max="8444" width="8.5" style="19" bestFit="1" customWidth="1"/>
    <col min="8445" max="8445" width="5" style="19" bestFit="1" customWidth="1"/>
    <col min="8446" max="8446" width="12.75" style="19" bestFit="1" customWidth="1"/>
    <col min="8447" max="8447" width="11.625" style="19" bestFit="1" customWidth="1"/>
    <col min="8448" max="8448" width="21.625" style="19" bestFit="1" customWidth="1"/>
    <col min="8449" max="8449" width="7.5" style="19" bestFit="1" customWidth="1"/>
    <col min="8450" max="8450" width="8.5" style="19" bestFit="1" customWidth="1"/>
    <col min="8451" max="8695" width="9" style="19"/>
    <col min="8696" max="8696" width="12.25" style="19" bestFit="1" customWidth="1"/>
    <col min="8697" max="8697" width="9.5" style="19" bestFit="1" customWidth="1"/>
    <col min="8698" max="8698" width="7.375" style="19" customWidth="1"/>
    <col min="8699" max="8700" width="8.5" style="19" bestFit="1" customWidth="1"/>
    <col min="8701" max="8701" width="5" style="19" bestFit="1" customWidth="1"/>
    <col min="8702" max="8702" width="12.75" style="19" bestFit="1" customWidth="1"/>
    <col min="8703" max="8703" width="11.625" style="19" bestFit="1" customWidth="1"/>
    <col min="8704" max="8704" width="21.625" style="19" bestFit="1" customWidth="1"/>
    <col min="8705" max="8705" width="7.5" style="19" bestFit="1" customWidth="1"/>
    <col min="8706" max="8706" width="8.5" style="19" bestFit="1" customWidth="1"/>
    <col min="8707" max="8951" width="9" style="19"/>
    <col min="8952" max="8952" width="12.25" style="19" bestFit="1" customWidth="1"/>
    <col min="8953" max="8953" width="9.5" style="19" bestFit="1" customWidth="1"/>
    <col min="8954" max="8954" width="7.375" style="19" customWidth="1"/>
    <col min="8955" max="8956" width="8.5" style="19" bestFit="1" customWidth="1"/>
    <col min="8957" max="8957" width="5" style="19" bestFit="1" customWidth="1"/>
    <col min="8958" max="8958" width="12.75" style="19" bestFit="1" customWidth="1"/>
    <col min="8959" max="8959" width="11.625" style="19" bestFit="1" customWidth="1"/>
    <col min="8960" max="8960" width="21.625" style="19" bestFit="1" customWidth="1"/>
    <col min="8961" max="8961" width="7.5" style="19" bestFit="1" customWidth="1"/>
    <col min="8962" max="8962" width="8.5" style="19" bestFit="1" customWidth="1"/>
    <col min="8963" max="9207" width="9" style="19"/>
    <col min="9208" max="9208" width="12.25" style="19" bestFit="1" customWidth="1"/>
    <col min="9209" max="9209" width="9.5" style="19" bestFit="1" customWidth="1"/>
    <col min="9210" max="9210" width="7.375" style="19" customWidth="1"/>
    <col min="9211" max="9212" width="8.5" style="19" bestFit="1" customWidth="1"/>
    <col min="9213" max="9213" width="5" style="19" bestFit="1" customWidth="1"/>
    <col min="9214" max="9214" width="12.75" style="19" bestFit="1" customWidth="1"/>
    <col min="9215" max="9215" width="11.625" style="19" bestFit="1" customWidth="1"/>
    <col min="9216" max="9216" width="21.625" style="19" bestFit="1" customWidth="1"/>
    <col min="9217" max="9217" width="7.5" style="19" bestFit="1" customWidth="1"/>
    <col min="9218" max="9218" width="8.5" style="19" bestFit="1" customWidth="1"/>
    <col min="9219" max="9463" width="9" style="19"/>
    <col min="9464" max="9464" width="12.25" style="19" bestFit="1" customWidth="1"/>
    <col min="9465" max="9465" width="9.5" style="19" bestFit="1" customWidth="1"/>
    <col min="9466" max="9466" width="7.375" style="19" customWidth="1"/>
    <col min="9467" max="9468" width="8.5" style="19" bestFit="1" customWidth="1"/>
    <col min="9469" max="9469" width="5" style="19" bestFit="1" customWidth="1"/>
    <col min="9470" max="9470" width="12.75" style="19" bestFit="1" customWidth="1"/>
    <col min="9471" max="9471" width="11.625" style="19" bestFit="1" customWidth="1"/>
    <col min="9472" max="9472" width="21.625" style="19" bestFit="1" customWidth="1"/>
    <col min="9473" max="9473" width="7.5" style="19" bestFit="1" customWidth="1"/>
    <col min="9474" max="9474" width="8.5" style="19" bestFit="1" customWidth="1"/>
    <col min="9475" max="9719" width="9" style="19"/>
    <col min="9720" max="9720" width="12.25" style="19" bestFit="1" customWidth="1"/>
    <col min="9721" max="9721" width="9.5" style="19" bestFit="1" customWidth="1"/>
    <col min="9722" max="9722" width="7.375" style="19" customWidth="1"/>
    <col min="9723" max="9724" width="8.5" style="19" bestFit="1" customWidth="1"/>
    <col min="9725" max="9725" width="5" style="19" bestFit="1" customWidth="1"/>
    <col min="9726" max="9726" width="12.75" style="19" bestFit="1" customWidth="1"/>
    <col min="9727" max="9727" width="11.625" style="19" bestFit="1" customWidth="1"/>
    <col min="9728" max="9728" width="21.625" style="19" bestFit="1" customWidth="1"/>
    <col min="9729" max="9729" width="7.5" style="19" bestFit="1" customWidth="1"/>
    <col min="9730" max="9730" width="8.5" style="19" bestFit="1" customWidth="1"/>
    <col min="9731" max="9975" width="9" style="19"/>
    <col min="9976" max="9976" width="12.25" style="19" bestFit="1" customWidth="1"/>
    <col min="9977" max="9977" width="9.5" style="19" bestFit="1" customWidth="1"/>
    <col min="9978" max="9978" width="7.375" style="19" customWidth="1"/>
    <col min="9979" max="9980" width="8.5" style="19" bestFit="1" customWidth="1"/>
    <col min="9981" max="9981" width="5" style="19" bestFit="1" customWidth="1"/>
    <col min="9982" max="9982" width="12.75" style="19" bestFit="1" customWidth="1"/>
    <col min="9983" max="9983" width="11.625" style="19" bestFit="1" customWidth="1"/>
    <col min="9984" max="9984" width="21.625" style="19" bestFit="1" customWidth="1"/>
    <col min="9985" max="9985" width="7.5" style="19" bestFit="1" customWidth="1"/>
    <col min="9986" max="9986" width="8.5" style="19" bestFit="1" customWidth="1"/>
    <col min="9987" max="10231" width="9" style="19"/>
    <col min="10232" max="10232" width="12.25" style="19" bestFit="1" customWidth="1"/>
    <col min="10233" max="10233" width="9.5" style="19" bestFit="1" customWidth="1"/>
    <col min="10234" max="10234" width="7.375" style="19" customWidth="1"/>
    <col min="10235" max="10236" width="8.5" style="19" bestFit="1" customWidth="1"/>
    <col min="10237" max="10237" width="5" style="19" bestFit="1" customWidth="1"/>
    <col min="10238" max="10238" width="12.75" style="19" bestFit="1" customWidth="1"/>
    <col min="10239" max="10239" width="11.625" style="19" bestFit="1" customWidth="1"/>
    <col min="10240" max="10240" width="21.625" style="19" bestFit="1" customWidth="1"/>
    <col min="10241" max="10241" width="7.5" style="19" bestFit="1" customWidth="1"/>
    <col min="10242" max="10242" width="8.5" style="19" bestFit="1" customWidth="1"/>
    <col min="10243" max="10487" width="9" style="19"/>
    <col min="10488" max="10488" width="12.25" style="19" bestFit="1" customWidth="1"/>
    <col min="10489" max="10489" width="9.5" style="19" bestFit="1" customWidth="1"/>
    <col min="10490" max="10490" width="7.375" style="19" customWidth="1"/>
    <col min="10491" max="10492" width="8.5" style="19" bestFit="1" customWidth="1"/>
    <col min="10493" max="10493" width="5" style="19" bestFit="1" customWidth="1"/>
    <col min="10494" max="10494" width="12.75" style="19" bestFit="1" customWidth="1"/>
    <col min="10495" max="10495" width="11.625" style="19" bestFit="1" customWidth="1"/>
    <col min="10496" max="10496" width="21.625" style="19" bestFit="1" customWidth="1"/>
    <col min="10497" max="10497" width="7.5" style="19" bestFit="1" customWidth="1"/>
    <col min="10498" max="10498" width="8.5" style="19" bestFit="1" customWidth="1"/>
    <col min="10499" max="10743" width="9" style="19"/>
    <col min="10744" max="10744" width="12.25" style="19" bestFit="1" customWidth="1"/>
    <col min="10745" max="10745" width="9.5" style="19" bestFit="1" customWidth="1"/>
    <col min="10746" max="10746" width="7.375" style="19" customWidth="1"/>
    <col min="10747" max="10748" width="8.5" style="19" bestFit="1" customWidth="1"/>
    <col min="10749" max="10749" width="5" style="19" bestFit="1" customWidth="1"/>
    <col min="10750" max="10750" width="12.75" style="19" bestFit="1" customWidth="1"/>
    <col min="10751" max="10751" width="11.625" style="19" bestFit="1" customWidth="1"/>
    <col min="10752" max="10752" width="21.625" style="19" bestFit="1" customWidth="1"/>
    <col min="10753" max="10753" width="7.5" style="19" bestFit="1" customWidth="1"/>
    <col min="10754" max="10754" width="8.5" style="19" bestFit="1" customWidth="1"/>
    <col min="10755" max="10999" width="9" style="19"/>
    <col min="11000" max="11000" width="12.25" style="19" bestFit="1" customWidth="1"/>
    <col min="11001" max="11001" width="9.5" style="19" bestFit="1" customWidth="1"/>
    <col min="11002" max="11002" width="7.375" style="19" customWidth="1"/>
    <col min="11003" max="11004" width="8.5" style="19" bestFit="1" customWidth="1"/>
    <col min="11005" max="11005" width="5" style="19" bestFit="1" customWidth="1"/>
    <col min="11006" max="11006" width="12.75" style="19" bestFit="1" customWidth="1"/>
    <col min="11007" max="11007" width="11.625" style="19" bestFit="1" customWidth="1"/>
    <col min="11008" max="11008" width="21.625" style="19" bestFit="1" customWidth="1"/>
    <col min="11009" max="11009" width="7.5" style="19" bestFit="1" customWidth="1"/>
    <col min="11010" max="11010" width="8.5" style="19" bestFit="1" customWidth="1"/>
    <col min="11011" max="11255" width="9" style="19"/>
    <col min="11256" max="11256" width="12.25" style="19" bestFit="1" customWidth="1"/>
    <col min="11257" max="11257" width="9.5" style="19" bestFit="1" customWidth="1"/>
    <col min="11258" max="11258" width="7.375" style="19" customWidth="1"/>
    <col min="11259" max="11260" width="8.5" style="19" bestFit="1" customWidth="1"/>
    <col min="11261" max="11261" width="5" style="19" bestFit="1" customWidth="1"/>
    <col min="11262" max="11262" width="12.75" style="19" bestFit="1" customWidth="1"/>
    <col min="11263" max="11263" width="11.625" style="19" bestFit="1" customWidth="1"/>
    <col min="11264" max="11264" width="21.625" style="19" bestFit="1" customWidth="1"/>
    <col min="11265" max="11265" width="7.5" style="19" bestFit="1" customWidth="1"/>
    <col min="11266" max="11266" width="8.5" style="19" bestFit="1" customWidth="1"/>
    <col min="11267" max="11511" width="9" style="19"/>
    <col min="11512" max="11512" width="12.25" style="19" bestFit="1" customWidth="1"/>
    <col min="11513" max="11513" width="9.5" style="19" bestFit="1" customWidth="1"/>
    <col min="11514" max="11514" width="7.375" style="19" customWidth="1"/>
    <col min="11515" max="11516" width="8.5" style="19" bestFit="1" customWidth="1"/>
    <col min="11517" max="11517" width="5" style="19" bestFit="1" customWidth="1"/>
    <col min="11518" max="11518" width="12.75" style="19" bestFit="1" customWidth="1"/>
    <col min="11519" max="11519" width="11.625" style="19" bestFit="1" customWidth="1"/>
    <col min="11520" max="11520" width="21.625" style="19" bestFit="1" customWidth="1"/>
    <col min="11521" max="11521" width="7.5" style="19" bestFit="1" customWidth="1"/>
    <col min="11522" max="11522" width="8.5" style="19" bestFit="1" customWidth="1"/>
    <col min="11523" max="11767" width="9" style="19"/>
    <col min="11768" max="11768" width="12.25" style="19" bestFit="1" customWidth="1"/>
    <col min="11769" max="11769" width="9.5" style="19" bestFit="1" customWidth="1"/>
    <col min="11770" max="11770" width="7.375" style="19" customWidth="1"/>
    <col min="11771" max="11772" width="8.5" style="19" bestFit="1" customWidth="1"/>
    <col min="11773" max="11773" width="5" style="19" bestFit="1" customWidth="1"/>
    <col min="11774" max="11774" width="12.75" style="19" bestFit="1" customWidth="1"/>
    <col min="11775" max="11775" width="11.625" style="19" bestFit="1" customWidth="1"/>
    <col min="11776" max="11776" width="21.625" style="19" bestFit="1" customWidth="1"/>
    <col min="11777" max="11777" width="7.5" style="19" bestFit="1" customWidth="1"/>
    <col min="11778" max="11778" width="8.5" style="19" bestFit="1" customWidth="1"/>
    <col min="11779" max="12023" width="9" style="19"/>
    <col min="12024" max="12024" width="12.25" style="19" bestFit="1" customWidth="1"/>
    <col min="12025" max="12025" width="9.5" style="19" bestFit="1" customWidth="1"/>
    <col min="12026" max="12026" width="7.375" style="19" customWidth="1"/>
    <col min="12027" max="12028" width="8.5" style="19" bestFit="1" customWidth="1"/>
    <col min="12029" max="12029" width="5" style="19" bestFit="1" customWidth="1"/>
    <col min="12030" max="12030" width="12.75" style="19" bestFit="1" customWidth="1"/>
    <col min="12031" max="12031" width="11.625" style="19" bestFit="1" customWidth="1"/>
    <col min="12032" max="12032" width="21.625" style="19" bestFit="1" customWidth="1"/>
    <col min="12033" max="12033" width="7.5" style="19" bestFit="1" customWidth="1"/>
    <col min="12034" max="12034" width="8.5" style="19" bestFit="1" customWidth="1"/>
    <col min="12035" max="12279" width="9" style="19"/>
    <col min="12280" max="12280" width="12.25" style="19" bestFit="1" customWidth="1"/>
    <col min="12281" max="12281" width="9.5" style="19" bestFit="1" customWidth="1"/>
    <col min="12282" max="12282" width="7.375" style="19" customWidth="1"/>
    <col min="12283" max="12284" width="8.5" style="19" bestFit="1" customWidth="1"/>
    <col min="12285" max="12285" width="5" style="19" bestFit="1" customWidth="1"/>
    <col min="12286" max="12286" width="12.75" style="19" bestFit="1" customWidth="1"/>
    <col min="12287" max="12287" width="11.625" style="19" bestFit="1" customWidth="1"/>
    <col min="12288" max="12288" width="21.625" style="19" bestFit="1" customWidth="1"/>
    <col min="12289" max="12289" width="7.5" style="19" bestFit="1" customWidth="1"/>
    <col min="12290" max="12290" width="8.5" style="19" bestFit="1" customWidth="1"/>
    <col min="12291" max="12535" width="9" style="19"/>
    <col min="12536" max="12536" width="12.25" style="19" bestFit="1" customWidth="1"/>
    <col min="12537" max="12537" width="9.5" style="19" bestFit="1" customWidth="1"/>
    <col min="12538" max="12538" width="7.375" style="19" customWidth="1"/>
    <col min="12539" max="12540" width="8.5" style="19" bestFit="1" customWidth="1"/>
    <col min="12541" max="12541" width="5" style="19" bestFit="1" customWidth="1"/>
    <col min="12542" max="12542" width="12.75" style="19" bestFit="1" customWidth="1"/>
    <col min="12543" max="12543" width="11.625" style="19" bestFit="1" customWidth="1"/>
    <col min="12544" max="12544" width="21.625" style="19" bestFit="1" customWidth="1"/>
    <col min="12545" max="12545" width="7.5" style="19" bestFit="1" customWidth="1"/>
    <col min="12546" max="12546" width="8.5" style="19" bestFit="1" customWidth="1"/>
    <col min="12547" max="12791" width="9" style="19"/>
    <col min="12792" max="12792" width="12.25" style="19" bestFit="1" customWidth="1"/>
    <col min="12793" max="12793" width="9.5" style="19" bestFit="1" customWidth="1"/>
    <col min="12794" max="12794" width="7.375" style="19" customWidth="1"/>
    <col min="12795" max="12796" width="8.5" style="19" bestFit="1" customWidth="1"/>
    <col min="12797" max="12797" width="5" style="19" bestFit="1" customWidth="1"/>
    <col min="12798" max="12798" width="12.75" style="19" bestFit="1" customWidth="1"/>
    <col min="12799" max="12799" width="11.625" style="19" bestFit="1" customWidth="1"/>
    <col min="12800" max="12800" width="21.625" style="19" bestFit="1" customWidth="1"/>
    <col min="12801" max="12801" width="7.5" style="19" bestFit="1" customWidth="1"/>
    <col min="12802" max="12802" width="8.5" style="19" bestFit="1" customWidth="1"/>
    <col min="12803" max="13047" width="9" style="19"/>
    <col min="13048" max="13048" width="12.25" style="19" bestFit="1" customWidth="1"/>
    <col min="13049" max="13049" width="9.5" style="19" bestFit="1" customWidth="1"/>
    <col min="13050" max="13050" width="7.375" style="19" customWidth="1"/>
    <col min="13051" max="13052" width="8.5" style="19" bestFit="1" customWidth="1"/>
    <col min="13053" max="13053" width="5" style="19" bestFit="1" customWidth="1"/>
    <col min="13054" max="13054" width="12.75" style="19" bestFit="1" customWidth="1"/>
    <col min="13055" max="13055" width="11.625" style="19" bestFit="1" customWidth="1"/>
    <col min="13056" max="13056" width="21.625" style="19" bestFit="1" customWidth="1"/>
    <col min="13057" max="13057" width="7.5" style="19" bestFit="1" customWidth="1"/>
    <col min="13058" max="13058" width="8.5" style="19" bestFit="1" customWidth="1"/>
    <col min="13059" max="13303" width="9" style="19"/>
    <col min="13304" max="13304" width="12.25" style="19" bestFit="1" customWidth="1"/>
    <col min="13305" max="13305" width="9.5" style="19" bestFit="1" customWidth="1"/>
    <col min="13306" max="13306" width="7.375" style="19" customWidth="1"/>
    <col min="13307" max="13308" width="8.5" style="19" bestFit="1" customWidth="1"/>
    <col min="13309" max="13309" width="5" style="19" bestFit="1" customWidth="1"/>
    <col min="13310" max="13310" width="12.75" style="19" bestFit="1" customWidth="1"/>
    <col min="13311" max="13311" width="11.625" style="19" bestFit="1" customWidth="1"/>
    <col min="13312" max="13312" width="21.625" style="19" bestFit="1" customWidth="1"/>
    <col min="13313" max="13313" width="7.5" style="19" bestFit="1" customWidth="1"/>
    <col min="13314" max="13314" width="8.5" style="19" bestFit="1" customWidth="1"/>
    <col min="13315" max="13559" width="9" style="19"/>
    <col min="13560" max="13560" width="12.25" style="19" bestFit="1" customWidth="1"/>
    <col min="13561" max="13561" width="9.5" style="19" bestFit="1" customWidth="1"/>
    <col min="13562" max="13562" width="7.375" style="19" customWidth="1"/>
    <col min="13563" max="13564" width="8.5" style="19" bestFit="1" customWidth="1"/>
    <col min="13565" max="13565" width="5" style="19" bestFit="1" customWidth="1"/>
    <col min="13566" max="13566" width="12.75" style="19" bestFit="1" customWidth="1"/>
    <col min="13567" max="13567" width="11.625" style="19" bestFit="1" customWidth="1"/>
    <col min="13568" max="13568" width="21.625" style="19" bestFit="1" customWidth="1"/>
    <col min="13569" max="13569" width="7.5" style="19" bestFit="1" customWidth="1"/>
    <col min="13570" max="13570" width="8.5" style="19" bestFit="1" customWidth="1"/>
    <col min="13571" max="13815" width="9" style="19"/>
    <col min="13816" max="13816" width="12.25" style="19" bestFit="1" customWidth="1"/>
    <col min="13817" max="13817" width="9.5" style="19" bestFit="1" customWidth="1"/>
    <col min="13818" max="13818" width="7.375" style="19" customWidth="1"/>
    <col min="13819" max="13820" width="8.5" style="19" bestFit="1" customWidth="1"/>
    <col min="13821" max="13821" width="5" style="19" bestFit="1" customWidth="1"/>
    <col min="13822" max="13822" width="12.75" style="19" bestFit="1" customWidth="1"/>
    <col min="13823" max="13823" width="11.625" style="19" bestFit="1" customWidth="1"/>
    <col min="13824" max="13824" width="21.625" style="19" bestFit="1" customWidth="1"/>
    <col min="13825" max="13825" width="7.5" style="19" bestFit="1" customWidth="1"/>
    <col min="13826" max="13826" width="8.5" style="19" bestFit="1" customWidth="1"/>
    <col min="13827" max="14071" width="9" style="19"/>
    <col min="14072" max="14072" width="12.25" style="19" bestFit="1" customWidth="1"/>
    <col min="14073" max="14073" width="9.5" style="19" bestFit="1" customWidth="1"/>
    <col min="14074" max="14074" width="7.375" style="19" customWidth="1"/>
    <col min="14075" max="14076" width="8.5" style="19" bestFit="1" customWidth="1"/>
    <col min="14077" max="14077" width="5" style="19" bestFit="1" customWidth="1"/>
    <col min="14078" max="14078" width="12.75" style="19" bestFit="1" customWidth="1"/>
    <col min="14079" max="14079" width="11.625" style="19" bestFit="1" customWidth="1"/>
    <col min="14080" max="14080" width="21.625" style="19" bestFit="1" customWidth="1"/>
    <col min="14081" max="14081" width="7.5" style="19" bestFit="1" customWidth="1"/>
    <col min="14082" max="14082" width="8.5" style="19" bestFit="1" customWidth="1"/>
    <col min="14083" max="14327" width="9" style="19"/>
    <col min="14328" max="14328" width="12.25" style="19" bestFit="1" customWidth="1"/>
    <col min="14329" max="14329" width="9.5" style="19" bestFit="1" customWidth="1"/>
    <col min="14330" max="14330" width="7.375" style="19" customWidth="1"/>
    <col min="14331" max="14332" width="8.5" style="19" bestFit="1" customWidth="1"/>
    <col min="14333" max="14333" width="5" style="19" bestFit="1" customWidth="1"/>
    <col min="14334" max="14334" width="12.75" style="19" bestFit="1" customWidth="1"/>
    <col min="14335" max="14335" width="11.625" style="19" bestFit="1" customWidth="1"/>
    <col min="14336" max="14336" width="21.625" style="19" bestFit="1" customWidth="1"/>
    <col min="14337" max="14337" width="7.5" style="19" bestFit="1" customWidth="1"/>
    <col min="14338" max="14338" width="8.5" style="19" bestFit="1" customWidth="1"/>
    <col min="14339" max="14583" width="9" style="19"/>
    <col min="14584" max="14584" width="12.25" style="19" bestFit="1" customWidth="1"/>
    <col min="14585" max="14585" width="9.5" style="19" bestFit="1" customWidth="1"/>
    <col min="14586" max="14586" width="7.375" style="19" customWidth="1"/>
    <col min="14587" max="14588" width="8.5" style="19" bestFit="1" customWidth="1"/>
    <col min="14589" max="14589" width="5" style="19" bestFit="1" customWidth="1"/>
    <col min="14590" max="14590" width="12.75" style="19" bestFit="1" customWidth="1"/>
    <col min="14591" max="14591" width="11.625" style="19" bestFit="1" customWidth="1"/>
    <col min="14592" max="14592" width="21.625" style="19" bestFit="1" customWidth="1"/>
    <col min="14593" max="14593" width="7.5" style="19" bestFit="1" customWidth="1"/>
    <col min="14594" max="14594" width="8.5" style="19" bestFit="1" customWidth="1"/>
    <col min="14595" max="14839" width="9" style="19"/>
    <col min="14840" max="14840" width="12.25" style="19" bestFit="1" customWidth="1"/>
    <col min="14841" max="14841" width="9.5" style="19" bestFit="1" customWidth="1"/>
    <col min="14842" max="14842" width="7.375" style="19" customWidth="1"/>
    <col min="14843" max="14844" width="8.5" style="19" bestFit="1" customWidth="1"/>
    <col min="14845" max="14845" width="5" style="19" bestFit="1" customWidth="1"/>
    <col min="14846" max="14846" width="12.75" style="19" bestFit="1" customWidth="1"/>
    <col min="14847" max="14847" width="11.625" style="19" bestFit="1" customWidth="1"/>
    <col min="14848" max="14848" width="21.625" style="19" bestFit="1" customWidth="1"/>
    <col min="14849" max="14849" width="7.5" style="19" bestFit="1" customWidth="1"/>
    <col min="14850" max="14850" width="8.5" style="19" bestFit="1" customWidth="1"/>
    <col min="14851" max="15095" width="9" style="19"/>
    <col min="15096" max="15096" width="12.25" style="19" bestFit="1" customWidth="1"/>
    <col min="15097" max="15097" width="9.5" style="19" bestFit="1" customWidth="1"/>
    <col min="15098" max="15098" width="7.375" style="19" customWidth="1"/>
    <col min="15099" max="15100" width="8.5" style="19" bestFit="1" customWidth="1"/>
    <col min="15101" max="15101" width="5" style="19" bestFit="1" customWidth="1"/>
    <col min="15102" max="15102" width="12.75" style="19" bestFit="1" customWidth="1"/>
    <col min="15103" max="15103" width="11.625" style="19" bestFit="1" customWidth="1"/>
    <col min="15104" max="15104" width="21.625" style="19" bestFit="1" customWidth="1"/>
    <col min="15105" max="15105" width="7.5" style="19" bestFit="1" customWidth="1"/>
    <col min="15106" max="15106" width="8.5" style="19" bestFit="1" customWidth="1"/>
    <col min="15107" max="15351" width="9" style="19"/>
    <col min="15352" max="15352" width="12.25" style="19" bestFit="1" customWidth="1"/>
    <col min="15353" max="15353" width="9.5" style="19" bestFit="1" customWidth="1"/>
    <col min="15354" max="15354" width="7.375" style="19" customWidth="1"/>
    <col min="15355" max="15356" width="8.5" style="19" bestFit="1" customWidth="1"/>
    <col min="15357" max="15357" width="5" style="19" bestFit="1" customWidth="1"/>
    <col min="15358" max="15358" width="12.75" style="19" bestFit="1" customWidth="1"/>
    <col min="15359" max="15359" width="11.625" style="19" bestFit="1" customWidth="1"/>
    <col min="15360" max="15360" width="21.625" style="19" bestFit="1" customWidth="1"/>
    <col min="15361" max="15361" width="7.5" style="19" bestFit="1" customWidth="1"/>
    <col min="15362" max="15362" width="8.5" style="19" bestFit="1" customWidth="1"/>
    <col min="15363" max="15607" width="9" style="19"/>
    <col min="15608" max="15608" width="12.25" style="19" bestFit="1" customWidth="1"/>
    <col min="15609" max="15609" width="9.5" style="19" bestFit="1" customWidth="1"/>
    <col min="15610" max="15610" width="7.375" style="19" customWidth="1"/>
    <col min="15611" max="15612" width="8.5" style="19" bestFit="1" customWidth="1"/>
    <col min="15613" max="15613" width="5" style="19" bestFit="1" customWidth="1"/>
    <col min="15614" max="15614" width="12.75" style="19" bestFit="1" customWidth="1"/>
    <col min="15615" max="15615" width="11.625" style="19" bestFit="1" customWidth="1"/>
    <col min="15616" max="15616" width="21.625" style="19" bestFit="1" customWidth="1"/>
    <col min="15617" max="15617" width="7.5" style="19" bestFit="1" customWidth="1"/>
    <col min="15618" max="15618" width="8.5" style="19" bestFit="1" customWidth="1"/>
    <col min="15619" max="15863" width="9" style="19"/>
    <col min="15864" max="15864" width="12.25" style="19" bestFit="1" customWidth="1"/>
    <col min="15865" max="15865" width="9.5" style="19" bestFit="1" customWidth="1"/>
    <col min="15866" max="15866" width="7.375" style="19" customWidth="1"/>
    <col min="15867" max="15868" width="8.5" style="19" bestFit="1" customWidth="1"/>
    <col min="15869" max="15869" width="5" style="19" bestFit="1" customWidth="1"/>
    <col min="15870" max="15870" width="12.75" style="19" bestFit="1" customWidth="1"/>
    <col min="15871" max="15871" width="11.625" style="19" bestFit="1" customWidth="1"/>
    <col min="15872" max="15872" width="21.625" style="19" bestFit="1" customWidth="1"/>
    <col min="15873" max="15873" width="7.5" style="19" bestFit="1" customWidth="1"/>
    <col min="15874" max="15874" width="8.5" style="19" bestFit="1" customWidth="1"/>
    <col min="15875" max="16119" width="9" style="19"/>
    <col min="16120" max="16120" width="12.25" style="19" bestFit="1" customWidth="1"/>
    <col min="16121" max="16121" width="9.5" style="19" bestFit="1" customWidth="1"/>
    <col min="16122" max="16122" width="7.375" style="19" customWidth="1"/>
    <col min="16123" max="16124" width="8.5" style="19" bestFit="1" customWidth="1"/>
    <col min="16125" max="16125" width="5" style="19" bestFit="1" customWidth="1"/>
    <col min="16126" max="16126" width="12.75" style="19" bestFit="1" customWidth="1"/>
    <col min="16127" max="16127" width="11.625" style="19" bestFit="1" customWidth="1"/>
    <col min="16128" max="16128" width="21.625" style="19" bestFit="1" customWidth="1"/>
    <col min="16129" max="16129" width="7.5" style="19" bestFit="1" customWidth="1"/>
    <col min="16130" max="16130" width="8.5" style="19" bestFit="1" customWidth="1"/>
    <col min="16131" max="16384" width="9" style="19"/>
  </cols>
  <sheetData>
    <row r="1" spans="1:8" ht="21.75" customHeight="1" x14ac:dyDescent="0.15">
      <c r="A1" s="33" t="s">
        <v>216</v>
      </c>
      <c r="B1" s="33"/>
      <c r="C1" s="33"/>
      <c r="D1" s="33"/>
      <c r="E1" s="33"/>
    </row>
    <row r="2" spans="1:8" x14ac:dyDescent="0.15">
      <c r="A2" s="35" t="s">
        <v>102</v>
      </c>
      <c r="B2" s="35"/>
      <c r="C2" s="35"/>
      <c r="D2" s="35"/>
      <c r="E2" s="35"/>
    </row>
    <row r="3" spans="1:8" x14ac:dyDescent="0.15">
      <c r="A3" s="35" t="s">
        <v>109</v>
      </c>
      <c r="B3" s="35"/>
      <c r="C3" s="35"/>
      <c r="D3" s="35"/>
      <c r="E3" s="35"/>
    </row>
    <row r="4" spans="1:8" x14ac:dyDescent="0.15">
      <c r="A4" s="34" t="s">
        <v>103</v>
      </c>
      <c r="B4" s="34"/>
      <c r="C4" s="34"/>
      <c r="D4" s="34"/>
      <c r="E4" s="34"/>
    </row>
    <row r="5" spans="1:8" ht="14.25" customHeight="1" x14ac:dyDescent="0.15">
      <c r="A5" s="28" t="s">
        <v>106</v>
      </c>
      <c r="B5" s="29" t="s">
        <v>107</v>
      </c>
      <c r="C5" s="30" t="s">
        <v>60</v>
      </c>
      <c r="D5" s="29" t="s">
        <v>59</v>
      </c>
      <c r="E5" s="29" t="s">
        <v>108</v>
      </c>
    </row>
    <row r="6" spans="1:8" ht="14.25" customHeight="1" x14ac:dyDescent="0.15">
      <c r="A6" s="28">
        <v>1</v>
      </c>
      <c r="B6" s="22" t="s">
        <v>208</v>
      </c>
      <c r="C6" s="23">
        <v>1707030135</v>
      </c>
      <c r="D6" s="22" t="s">
        <v>70</v>
      </c>
      <c r="E6" s="31" t="s">
        <v>200</v>
      </c>
      <c r="H6" s="31"/>
    </row>
    <row r="7" spans="1:8" ht="14.25" customHeight="1" x14ac:dyDescent="0.15">
      <c r="A7" s="28">
        <v>2</v>
      </c>
      <c r="B7" s="22" t="s">
        <v>208</v>
      </c>
      <c r="C7" s="23">
        <v>1707030124</v>
      </c>
      <c r="D7" s="22" t="s">
        <v>71</v>
      </c>
      <c r="E7" s="31" t="s">
        <v>200</v>
      </c>
      <c r="H7" s="31"/>
    </row>
    <row r="8" spans="1:8" ht="14.25" customHeight="1" x14ac:dyDescent="0.15">
      <c r="A8" s="28">
        <v>3</v>
      </c>
      <c r="B8" s="22" t="s">
        <v>208</v>
      </c>
      <c r="C8" s="23">
        <v>1707030121</v>
      </c>
      <c r="D8" s="22" t="s">
        <v>64</v>
      </c>
      <c r="E8" s="31" t="s">
        <v>201</v>
      </c>
      <c r="H8" s="31"/>
    </row>
    <row r="9" spans="1:8" x14ac:dyDescent="0.15">
      <c r="A9" s="28">
        <v>4</v>
      </c>
      <c r="B9" s="22" t="s">
        <v>208</v>
      </c>
      <c r="C9" s="23">
        <v>1707030126</v>
      </c>
      <c r="D9" s="22" t="s">
        <v>72</v>
      </c>
      <c r="E9" s="31" t="s">
        <v>203</v>
      </c>
      <c r="H9" s="31"/>
    </row>
    <row r="10" spans="1:8" x14ac:dyDescent="0.15">
      <c r="A10" s="28">
        <v>5</v>
      </c>
      <c r="B10" s="22" t="s">
        <v>209</v>
      </c>
      <c r="C10" s="23">
        <v>1707030202</v>
      </c>
      <c r="D10" s="22" t="s">
        <v>64</v>
      </c>
      <c r="E10" s="31" t="s">
        <v>202</v>
      </c>
      <c r="H10" s="31"/>
    </row>
    <row r="11" spans="1:8" x14ac:dyDescent="0.15">
      <c r="A11" s="28">
        <v>6</v>
      </c>
      <c r="B11" s="22" t="s">
        <v>209</v>
      </c>
      <c r="C11" s="23">
        <v>1707030213</v>
      </c>
      <c r="D11" s="22" t="s">
        <v>73</v>
      </c>
      <c r="E11" s="31" t="s">
        <v>204</v>
      </c>
      <c r="H11" s="31"/>
    </row>
    <row r="12" spans="1:8" x14ac:dyDescent="0.15">
      <c r="A12" s="28">
        <v>7</v>
      </c>
      <c r="B12" s="22" t="s">
        <v>209</v>
      </c>
      <c r="C12" s="23">
        <v>1707030224</v>
      </c>
      <c r="D12" s="22" t="s">
        <v>74</v>
      </c>
      <c r="E12" s="31" t="s">
        <v>207</v>
      </c>
      <c r="H12" s="31"/>
    </row>
    <row r="13" spans="1:8" x14ac:dyDescent="0.15">
      <c r="B13" s="22"/>
      <c r="C13" s="23"/>
      <c r="D13" s="22"/>
      <c r="H13" s="31"/>
    </row>
    <row r="14" spans="1:8" x14ac:dyDescent="0.15">
      <c r="A14" s="34" t="s">
        <v>104</v>
      </c>
      <c r="B14" s="34"/>
      <c r="C14" s="34"/>
      <c r="D14" s="34"/>
      <c r="E14" s="34"/>
      <c r="H14" s="31"/>
    </row>
    <row r="15" spans="1:8" x14ac:dyDescent="0.15">
      <c r="A15" s="28" t="s">
        <v>106</v>
      </c>
      <c r="B15" s="29" t="s">
        <v>107</v>
      </c>
      <c r="C15" s="30" t="s">
        <v>60</v>
      </c>
      <c r="D15" s="29" t="s">
        <v>59</v>
      </c>
      <c r="E15" s="32"/>
      <c r="H15" s="31"/>
    </row>
    <row r="16" spans="1:8" x14ac:dyDescent="0.15">
      <c r="A16" s="28">
        <v>1</v>
      </c>
      <c r="B16" s="20" t="s">
        <v>208</v>
      </c>
      <c r="C16" s="21">
        <v>1707030130</v>
      </c>
      <c r="D16" s="21" t="s">
        <v>67</v>
      </c>
      <c r="H16" s="31"/>
    </row>
    <row r="17" spans="1:8" x14ac:dyDescent="0.15">
      <c r="A17" s="28">
        <v>2</v>
      </c>
      <c r="B17" s="20" t="s">
        <v>209</v>
      </c>
      <c r="C17" s="21">
        <v>1707030207</v>
      </c>
      <c r="D17" s="21" t="s">
        <v>75</v>
      </c>
      <c r="H17" s="31"/>
    </row>
    <row r="18" spans="1:8" x14ac:dyDescent="0.15">
      <c r="A18" s="28">
        <v>3</v>
      </c>
      <c r="B18" s="20" t="s">
        <v>208</v>
      </c>
      <c r="C18" s="21">
        <v>1707030128</v>
      </c>
      <c r="D18" s="21" t="s">
        <v>76</v>
      </c>
      <c r="H18" s="31"/>
    </row>
    <row r="19" spans="1:8" x14ac:dyDescent="0.15">
      <c r="A19" s="28">
        <v>4</v>
      </c>
      <c r="B19" s="20" t="s">
        <v>209</v>
      </c>
      <c r="C19" s="21">
        <v>1707030203</v>
      </c>
      <c r="D19" s="21" t="s">
        <v>65</v>
      </c>
      <c r="H19" s="31"/>
    </row>
    <row r="20" spans="1:8" x14ac:dyDescent="0.15">
      <c r="A20" s="28">
        <v>5</v>
      </c>
      <c r="B20" s="20" t="s">
        <v>208</v>
      </c>
      <c r="C20" s="21">
        <v>1707030122</v>
      </c>
      <c r="D20" s="21" t="s">
        <v>77</v>
      </c>
      <c r="H20" s="31"/>
    </row>
    <row r="21" spans="1:8" x14ac:dyDescent="0.15">
      <c r="A21" s="28">
        <v>6</v>
      </c>
      <c r="B21" s="20" t="s">
        <v>208</v>
      </c>
      <c r="C21" s="21">
        <v>1707030125</v>
      </c>
      <c r="D21" s="21" t="s">
        <v>78</v>
      </c>
      <c r="H21" s="31"/>
    </row>
    <row r="22" spans="1:8" x14ac:dyDescent="0.15">
      <c r="A22" s="28">
        <v>7</v>
      </c>
      <c r="B22" s="20" t="s">
        <v>208</v>
      </c>
      <c r="C22" s="21">
        <v>1707030120</v>
      </c>
      <c r="D22" s="21" t="s">
        <v>68</v>
      </c>
      <c r="H22" s="31"/>
    </row>
    <row r="23" spans="1:8" x14ac:dyDescent="0.15">
      <c r="A23" s="28">
        <v>8</v>
      </c>
      <c r="B23" s="20" t="s">
        <v>208</v>
      </c>
      <c r="C23" s="21">
        <v>1707030104</v>
      </c>
      <c r="D23" s="21" t="s">
        <v>63</v>
      </c>
      <c r="H23" s="31"/>
    </row>
    <row r="24" spans="1:8" x14ac:dyDescent="0.15">
      <c r="A24" s="28">
        <v>9</v>
      </c>
      <c r="B24" s="20" t="s">
        <v>209</v>
      </c>
      <c r="C24" s="21">
        <v>1707030239</v>
      </c>
      <c r="D24" s="21" t="s">
        <v>79</v>
      </c>
      <c r="H24" s="31"/>
    </row>
    <row r="25" spans="1:8" x14ac:dyDescent="0.15">
      <c r="A25" s="28">
        <v>10</v>
      </c>
      <c r="B25" s="20" t="s">
        <v>208</v>
      </c>
      <c r="C25" s="21">
        <v>1707030132</v>
      </c>
      <c r="D25" s="21" t="s">
        <v>80</v>
      </c>
      <c r="H25" s="31"/>
    </row>
    <row r="26" spans="1:8" x14ac:dyDescent="0.15">
      <c r="A26" s="28">
        <v>11</v>
      </c>
      <c r="B26" s="20" t="s">
        <v>209</v>
      </c>
      <c r="C26" s="21">
        <v>1707030215</v>
      </c>
      <c r="D26" s="21" t="s">
        <v>69</v>
      </c>
    </row>
    <row r="27" spans="1:8" x14ac:dyDescent="0.15">
      <c r="A27" s="28">
        <v>12</v>
      </c>
      <c r="B27" s="20" t="s">
        <v>208</v>
      </c>
      <c r="C27" s="20">
        <v>1707030138</v>
      </c>
      <c r="D27" s="21" t="s">
        <v>81</v>
      </c>
    </row>
    <row r="28" spans="1:8" x14ac:dyDescent="0.15">
      <c r="A28" s="28">
        <v>13</v>
      </c>
      <c r="B28" s="20" t="s">
        <v>208</v>
      </c>
      <c r="C28" s="20">
        <v>1707030127</v>
      </c>
      <c r="D28" s="20" t="s">
        <v>82</v>
      </c>
    </row>
    <row r="29" spans="1:8" x14ac:dyDescent="0.15">
      <c r="A29" s="28">
        <v>14</v>
      </c>
      <c r="B29" s="20" t="s">
        <v>208</v>
      </c>
      <c r="C29" s="20">
        <v>1707030118</v>
      </c>
      <c r="D29" s="20" t="s">
        <v>62</v>
      </c>
    </row>
    <row r="30" spans="1:8" x14ac:dyDescent="0.15">
      <c r="A30" s="28">
        <v>15</v>
      </c>
      <c r="B30" s="20" t="s">
        <v>208</v>
      </c>
      <c r="C30" s="21">
        <v>1505030139</v>
      </c>
      <c r="D30" s="21" t="s">
        <v>83</v>
      </c>
    </row>
    <row r="31" spans="1:8" x14ac:dyDescent="0.15">
      <c r="B31" s="20"/>
      <c r="C31" s="21"/>
      <c r="D31" s="21"/>
    </row>
    <row r="32" spans="1:8" x14ac:dyDescent="0.15">
      <c r="A32" s="34" t="s">
        <v>105</v>
      </c>
      <c r="B32" s="34"/>
      <c r="C32" s="34"/>
      <c r="D32" s="34"/>
      <c r="E32" s="34"/>
    </row>
    <row r="33" spans="1:5" x14ac:dyDescent="0.15">
      <c r="A33" s="28" t="s">
        <v>106</v>
      </c>
      <c r="B33" s="29" t="s">
        <v>107</v>
      </c>
      <c r="C33" s="30" t="s">
        <v>60</v>
      </c>
      <c r="D33" s="29" t="s">
        <v>59</v>
      </c>
      <c r="E33" s="32"/>
    </row>
    <row r="34" spans="1:5" x14ac:dyDescent="0.15">
      <c r="A34" s="28">
        <v>1</v>
      </c>
      <c r="B34" s="20" t="s">
        <v>208</v>
      </c>
      <c r="C34" s="20">
        <v>1707030106</v>
      </c>
      <c r="D34" s="21" t="s">
        <v>84</v>
      </c>
    </row>
    <row r="35" spans="1:5" x14ac:dyDescent="0.15">
      <c r="A35" s="28">
        <v>2</v>
      </c>
      <c r="B35" s="20" t="s">
        <v>209</v>
      </c>
      <c r="C35" s="20">
        <v>1707030225</v>
      </c>
      <c r="D35" s="20" t="s">
        <v>85</v>
      </c>
    </row>
    <row r="36" spans="1:5" x14ac:dyDescent="0.15">
      <c r="A36" s="28">
        <v>3</v>
      </c>
      <c r="B36" s="20" t="s">
        <v>209</v>
      </c>
      <c r="C36" s="21">
        <v>1707030228</v>
      </c>
      <c r="D36" s="20" t="s">
        <v>86</v>
      </c>
    </row>
    <row r="37" spans="1:5" x14ac:dyDescent="0.15">
      <c r="A37" s="28">
        <v>4</v>
      </c>
      <c r="B37" s="20" t="s">
        <v>208</v>
      </c>
      <c r="C37" s="24">
        <v>1707030109</v>
      </c>
      <c r="D37" s="24" t="s">
        <v>87</v>
      </c>
    </row>
    <row r="38" spans="1:5" x14ac:dyDescent="0.15">
      <c r="A38" s="28">
        <v>5</v>
      </c>
      <c r="B38" s="20" t="s">
        <v>208</v>
      </c>
      <c r="C38" s="24">
        <v>1707030101</v>
      </c>
      <c r="D38" s="24" t="s">
        <v>88</v>
      </c>
    </row>
    <row r="39" spans="1:5" x14ac:dyDescent="0.15">
      <c r="A39" s="28">
        <v>6</v>
      </c>
      <c r="B39" s="20" t="s">
        <v>208</v>
      </c>
      <c r="C39" s="24">
        <v>1707030110</v>
      </c>
      <c r="D39" s="24" t="s">
        <v>89</v>
      </c>
    </row>
    <row r="40" spans="1:5" x14ac:dyDescent="0.15">
      <c r="A40" s="28">
        <v>7</v>
      </c>
      <c r="B40" s="20" t="s">
        <v>208</v>
      </c>
      <c r="C40" s="24">
        <v>1707030103</v>
      </c>
      <c r="D40" s="24" t="s">
        <v>90</v>
      </c>
    </row>
    <row r="41" spans="1:5" x14ac:dyDescent="0.15">
      <c r="A41" s="28">
        <v>8</v>
      </c>
      <c r="B41" s="20" t="s">
        <v>208</v>
      </c>
      <c r="C41" s="24">
        <v>1707030113</v>
      </c>
      <c r="D41" s="24" t="s">
        <v>91</v>
      </c>
    </row>
    <row r="42" spans="1:5" x14ac:dyDescent="0.15">
      <c r="A42" s="28">
        <v>9</v>
      </c>
      <c r="B42" s="20" t="s">
        <v>208</v>
      </c>
      <c r="C42" s="24">
        <v>1707030115</v>
      </c>
      <c r="D42" s="24" t="s">
        <v>61</v>
      </c>
    </row>
    <row r="43" spans="1:5" x14ac:dyDescent="0.15">
      <c r="A43" s="28">
        <v>10</v>
      </c>
      <c r="B43" s="20" t="s">
        <v>208</v>
      </c>
      <c r="C43" s="24">
        <v>1707030133</v>
      </c>
      <c r="D43" s="24" t="s">
        <v>92</v>
      </c>
    </row>
    <row r="44" spans="1:5" x14ac:dyDescent="0.15">
      <c r="A44" s="28">
        <v>11</v>
      </c>
      <c r="B44" s="20" t="s">
        <v>208</v>
      </c>
      <c r="C44" s="24">
        <v>1707030137</v>
      </c>
      <c r="D44" s="24" t="s">
        <v>93</v>
      </c>
    </row>
    <row r="45" spans="1:5" x14ac:dyDescent="0.15">
      <c r="A45" s="28">
        <v>12</v>
      </c>
      <c r="B45" s="20" t="s">
        <v>209</v>
      </c>
      <c r="C45" s="24">
        <v>1707030201</v>
      </c>
      <c r="D45" s="24" t="s">
        <v>94</v>
      </c>
    </row>
    <row r="46" spans="1:5" x14ac:dyDescent="0.15">
      <c r="A46" s="28">
        <v>13</v>
      </c>
      <c r="B46" s="20" t="s">
        <v>208</v>
      </c>
      <c r="C46" s="24">
        <v>1707030111</v>
      </c>
      <c r="D46" s="24" t="s">
        <v>66</v>
      </c>
    </row>
    <row r="47" spans="1:5" x14ac:dyDescent="0.15">
      <c r="A47" s="28">
        <v>14</v>
      </c>
      <c r="B47" s="20" t="s">
        <v>209</v>
      </c>
      <c r="C47" s="24">
        <v>1707030223</v>
      </c>
      <c r="D47" s="24" t="s">
        <v>95</v>
      </c>
    </row>
    <row r="48" spans="1:5" x14ac:dyDescent="0.15">
      <c r="A48" s="28">
        <v>15</v>
      </c>
      <c r="B48" s="20" t="s">
        <v>208</v>
      </c>
      <c r="C48" s="24">
        <v>1707030119</v>
      </c>
      <c r="D48" s="24" t="s">
        <v>96</v>
      </c>
    </row>
    <row r="49" spans="1:5" x14ac:dyDescent="0.15">
      <c r="A49" s="28">
        <v>16</v>
      </c>
      <c r="B49" s="20" t="s">
        <v>209</v>
      </c>
      <c r="C49" s="24">
        <v>1707030210</v>
      </c>
      <c r="D49" s="24" t="s">
        <v>97</v>
      </c>
    </row>
    <row r="50" spans="1:5" x14ac:dyDescent="0.15">
      <c r="A50" s="28">
        <v>17</v>
      </c>
      <c r="B50" s="20" t="s">
        <v>208</v>
      </c>
      <c r="C50" s="24">
        <v>1707030129</v>
      </c>
      <c r="D50" s="24" t="s">
        <v>98</v>
      </c>
    </row>
    <row r="51" spans="1:5" x14ac:dyDescent="0.15">
      <c r="A51" s="28">
        <v>18</v>
      </c>
      <c r="B51" s="20" t="s">
        <v>208</v>
      </c>
      <c r="C51" s="24">
        <v>1707030117</v>
      </c>
      <c r="D51" s="24" t="s">
        <v>99</v>
      </c>
    </row>
    <row r="52" spans="1:5" x14ac:dyDescent="0.15">
      <c r="A52" s="28">
        <v>19</v>
      </c>
      <c r="B52" s="20" t="s">
        <v>209</v>
      </c>
      <c r="C52" s="24">
        <v>1707030233</v>
      </c>
      <c r="D52" s="24" t="s">
        <v>100</v>
      </c>
    </row>
    <row r="53" spans="1:5" x14ac:dyDescent="0.15">
      <c r="A53" s="28">
        <v>20</v>
      </c>
      <c r="B53" s="20" t="s">
        <v>209</v>
      </c>
      <c r="C53" s="24">
        <v>1707030221</v>
      </c>
      <c r="D53" s="24" t="s">
        <v>101</v>
      </c>
    </row>
    <row r="55" spans="1:5" x14ac:dyDescent="0.15">
      <c r="A55" s="35" t="s">
        <v>110</v>
      </c>
      <c r="B55" s="35"/>
      <c r="C55" s="35"/>
      <c r="D55" s="35"/>
      <c r="E55" s="35"/>
    </row>
    <row r="56" spans="1:5" x14ac:dyDescent="0.15">
      <c r="A56" s="35" t="s">
        <v>142</v>
      </c>
      <c r="B56" s="35"/>
      <c r="C56" s="35"/>
      <c r="D56" s="35"/>
      <c r="E56" s="35"/>
    </row>
    <row r="57" spans="1:5" x14ac:dyDescent="0.15">
      <c r="A57" s="34" t="s">
        <v>103</v>
      </c>
      <c r="B57" s="34"/>
      <c r="C57" s="34"/>
      <c r="D57" s="34"/>
      <c r="E57" s="34"/>
    </row>
    <row r="58" spans="1:5" x14ac:dyDescent="0.15">
      <c r="A58" s="28" t="s">
        <v>106</v>
      </c>
      <c r="B58" s="29" t="s">
        <v>107</v>
      </c>
      <c r="C58" s="30" t="s">
        <v>60</v>
      </c>
      <c r="D58" s="29" t="s">
        <v>59</v>
      </c>
      <c r="E58" s="29" t="s">
        <v>108</v>
      </c>
    </row>
    <row r="59" spans="1:5" x14ac:dyDescent="0.15">
      <c r="A59" s="28">
        <v>1</v>
      </c>
      <c r="B59" s="25" t="s">
        <v>211</v>
      </c>
      <c r="C59" s="25">
        <v>1807010128</v>
      </c>
      <c r="D59" s="26" t="s">
        <v>111</v>
      </c>
      <c r="E59" s="31" t="s">
        <v>143</v>
      </c>
    </row>
    <row r="60" spans="1:5" x14ac:dyDescent="0.15">
      <c r="A60" s="28">
        <v>2</v>
      </c>
      <c r="B60" s="25" t="s">
        <v>212</v>
      </c>
      <c r="C60" s="25">
        <v>1807010221</v>
      </c>
      <c r="D60" s="26" t="s">
        <v>112</v>
      </c>
      <c r="E60" s="31" t="s">
        <v>144</v>
      </c>
    </row>
    <row r="61" spans="1:5" x14ac:dyDescent="0.15">
      <c r="A61" s="28">
        <v>3</v>
      </c>
      <c r="B61" s="25" t="s">
        <v>208</v>
      </c>
      <c r="C61" s="25">
        <v>1707030118</v>
      </c>
      <c r="D61" s="26" t="s">
        <v>62</v>
      </c>
      <c r="E61" s="31" t="s">
        <v>145</v>
      </c>
    </row>
    <row r="62" spans="1:5" x14ac:dyDescent="0.15">
      <c r="A62" s="28">
        <v>4</v>
      </c>
      <c r="B62" s="25" t="s">
        <v>212</v>
      </c>
      <c r="C62" s="25">
        <v>1807010202</v>
      </c>
      <c r="D62" s="26" t="s">
        <v>113</v>
      </c>
      <c r="E62" s="31" t="s">
        <v>146</v>
      </c>
    </row>
    <row r="63" spans="1:5" x14ac:dyDescent="0.15">
      <c r="A63" s="28">
        <v>5</v>
      </c>
      <c r="B63" s="25" t="s">
        <v>211</v>
      </c>
      <c r="C63" s="25">
        <v>1807010108</v>
      </c>
      <c r="D63" s="26" t="s">
        <v>114</v>
      </c>
      <c r="E63" s="31" t="s">
        <v>147</v>
      </c>
    </row>
    <row r="64" spans="1:5" x14ac:dyDescent="0.15">
      <c r="A64" s="28">
        <v>6</v>
      </c>
      <c r="B64" s="25" t="s">
        <v>212</v>
      </c>
      <c r="C64" s="25">
        <v>1607010238</v>
      </c>
      <c r="D64" s="26" t="s">
        <v>115</v>
      </c>
      <c r="E64" s="31" t="s">
        <v>148</v>
      </c>
    </row>
    <row r="65" spans="1:5" x14ac:dyDescent="0.15">
      <c r="A65" s="28">
        <v>7</v>
      </c>
      <c r="B65" s="25" t="s">
        <v>213</v>
      </c>
      <c r="C65" s="25">
        <v>1907010121</v>
      </c>
      <c r="D65" s="26" t="s">
        <v>116</v>
      </c>
      <c r="E65" s="31" t="s">
        <v>149</v>
      </c>
    </row>
    <row r="66" spans="1:5" x14ac:dyDescent="0.15">
      <c r="D66" s="27"/>
    </row>
    <row r="67" spans="1:5" x14ac:dyDescent="0.15">
      <c r="A67" s="34" t="s">
        <v>104</v>
      </c>
      <c r="B67" s="34"/>
      <c r="C67" s="34"/>
      <c r="D67" s="34"/>
      <c r="E67" s="34"/>
    </row>
    <row r="68" spans="1:5" x14ac:dyDescent="0.15">
      <c r="A68" s="28" t="s">
        <v>106</v>
      </c>
      <c r="B68" s="29" t="s">
        <v>107</v>
      </c>
      <c r="C68" s="30" t="s">
        <v>60</v>
      </c>
      <c r="D68" s="29" t="s">
        <v>59</v>
      </c>
      <c r="E68" s="32"/>
    </row>
    <row r="69" spans="1:5" x14ac:dyDescent="0.15">
      <c r="A69" s="28">
        <v>1</v>
      </c>
      <c r="B69" s="25" t="s">
        <v>209</v>
      </c>
      <c r="C69" s="25">
        <v>1707030224</v>
      </c>
      <c r="D69" s="26" t="s">
        <v>74</v>
      </c>
    </row>
    <row r="70" spans="1:5" x14ac:dyDescent="0.15">
      <c r="A70" s="28">
        <v>2</v>
      </c>
      <c r="B70" s="25" t="s">
        <v>210</v>
      </c>
      <c r="C70" s="25">
        <v>1807020146</v>
      </c>
      <c r="D70" s="26" t="s">
        <v>117</v>
      </c>
    </row>
    <row r="71" spans="1:5" x14ac:dyDescent="0.15">
      <c r="A71" s="28">
        <v>3</v>
      </c>
      <c r="B71" s="25" t="s">
        <v>209</v>
      </c>
      <c r="C71" s="25">
        <v>1707030203</v>
      </c>
      <c r="D71" s="26" t="s">
        <v>65</v>
      </c>
    </row>
    <row r="72" spans="1:5" x14ac:dyDescent="0.15">
      <c r="A72" s="28">
        <v>4</v>
      </c>
      <c r="B72" s="25" t="s">
        <v>211</v>
      </c>
      <c r="C72" s="25">
        <v>1807010114</v>
      </c>
      <c r="D72" s="26" t="s">
        <v>118</v>
      </c>
    </row>
    <row r="73" spans="1:5" x14ac:dyDescent="0.15">
      <c r="A73" s="28">
        <v>5</v>
      </c>
      <c r="B73" s="25" t="s">
        <v>213</v>
      </c>
      <c r="C73" s="25">
        <v>1707010143</v>
      </c>
      <c r="D73" s="26" t="s">
        <v>119</v>
      </c>
    </row>
    <row r="74" spans="1:5" x14ac:dyDescent="0.15">
      <c r="A74" s="28">
        <v>6</v>
      </c>
      <c r="B74" s="25" t="s">
        <v>209</v>
      </c>
      <c r="C74" s="25">
        <v>1707030202</v>
      </c>
      <c r="D74" s="26" t="s">
        <v>64</v>
      </c>
    </row>
    <row r="75" spans="1:5" x14ac:dyDescent="0.15">
      <c r="A75" s="28">
        <v>7</v>
      </c>
      <c r="B75" s="25" t="s">
        <v>213</v>
      </c>
      <c r="C75" s="25">
        <v>1907010124</v>
      </c>
      <c r="D75" s="26" t="s">
        <v>120</v>
      </c>
    </row>
    <row r="76" spans="1:5" x14ac:dyDescent="0.15">
      <c r="A76" s="28">
        <v>8</v>
      </c>
      <c r="B76" s="25" t="s">
        <v>212</v>
      </c>
      <c r="C76" s="25">
        <v>1807010231</v>
      </c>
      <c r="D76" s="26" t="s">
        <v>121</v>
      </c>
    </row>
    <row r="77" spans="1:5" x14ac:dyDescent="0.15">
      <c r="A77" s="28">
        <v>9</v>
      </c>
      <c r="B77" s="25" t="s">
        <v>213</v>
      </c>
      <c r="C77" s="25">
        <v>1907010145</v>
      </c>
      <c r="D77" s="26" t="s">
        <v>122</v>
      </c>
    </row>
    <row r="78" spans="1:5" x14ac:dyDescent="0.15">
      <c r="A78" s="28">
        <v>10</v>
      </c>
      <c r="B78" s="25" t="s">
        <v>209</v>
      </c>
      <c r="C78" s="25">
        <v>1707030239</v>
      </c>
      <c r="D78" s="26" t="s">
        <v>79</v>
      </c>
    </row>
    <row r="79" spans="1:5" x14ac:dyDescent="0.15">
      <c r="A79" s="28">
        <v>11</v>
      </c>
      <c r="B79" s="25" t="s">
        <v>208</v>
      </c>
      <c r="C79" s="25">
        <v>1707030109</v>
      </c>
      <c r="D79" s="26" t="s">
        <v>87</v>
      </c>
    </row>
    <row r="80" spans="1:5" x14ac:dyDescent="0.15">
      <c r="A80" s="28">
        <v>12</v>
      </c>
      <c r="B80" s="25" t="s">
        <v>208</v>
      </c>
      <c r="C80" s="25">
        <v>1707030135</v>
      </c>
      <c r="D80" s="26" t="s">
        <v>70</v>
      </c>
    </row>
    <row r="81" spans="1:5" x14ac:dyDescent="0.15">
      <c r="A81" s="28">
        <v>13</v>
      </c>
      <c r="B81" s="25" t="s">
        <v>208</v>
      </c>
      <c r="C81" s="25">
        <v>1707030126</v>
      </c>
      <c r="D81" s="26" t="s">
        <v>72</v>
      </c>
    </row>
    <row r="82" spans="1:5" x14ac:dyDescent="0.15">
      <c r="A82" s="28">
        <v>14</v>
      </c>
      <c r="B82" s="25" t="s">
        <v>211</v>
      </c>
      <c r="C82" s="25">
        <v>1807010129</v>
      </c>
      <c r="D82" s="26" t="s">
        <v>123</v>
      </c>
    </row>
    <row r="83" spans="1:5" x14ac:dyDescent="0.15">
      <c r="A83" s="28">
        <v>15</v>
      </c>
      <c r="B83" s="25" t="s">
        <v>209</v>
      </c>
      <c r="C83" s="25">
        <v>1707030207</v>
      </c>
      <c r="D83" s="26" t="s">
        <v>75</v>
      </c>
    </row>
    <row r="84" spans="1:5" x14ac:dyDescent="0.15">
      <c r="A84" s="28">
        <v>16</v>
      </c>
      <c r="B84" s="25" t="s">
        <v>209</v>
      </c>
      <c r="C84" s="25">
        <v>1707030213</v>
      </c>
      <c r="D84" s="26" t="s">
        <v>73</v>
      </c>
    </row>
    <row r="85" spans="1:5" x14ac:dyDescent="0.15">
      <c r="A85" s="28">
        <v>17</v>
      </c>
      <c r="B85" s="25" t="s">
        <v>210</v>
      </c>
      <c r="C85" s="25">
        <v>1807020122</v>
      </c>
      <c r="D85" s="26" t="s">
        <v>124</v>
      </c>
    </row>
    <row r="86" spans="1:5" x14ac:dyDescent="0.15">
      <c r="D86" s="27"/>
    </row>
    <row r="87" spans="1:5" x14ac:dyDescent="0.15">
      <c r="A87" s="34" t="s">
        <v>105</v>
      </c>
      <c r="B87" s="34"/>
      <c r="C87" s="34"/>
      <c r="D87" s="34"/>
      <c r="E87" s="34"/>
    </row>
    <row r="88" spans="1:5" x14ac:dyDescent="0.15">
      <c r="A88" s="28" t="s">
        <v>106</v>
      </c>
      <c r="B88" s="29" t="s">
        <v>107</v>
      </c>
      <c r="C88" s="30" t="s">
        <v>60</v>
      </c>
      <c r="D88" s="29" t="s">
        <v>59</v>
      </c>
      <c r="E88" s="32"/>
    </row>
    <row r="89" spans="1:5" x14ac:dyDescent="0.15">
      <c r="A89" s="28">
        <v>1</v>
      </c>
      <c r="B89" s="25" t="s">
        <v>209</v>
      </c>
      <c r="C89" s="25">
        <v>1707030204</v>
      </c>
      <c r="D89" s="26" t="s">
        <v>125</v>
      </c>
    </row>
    <row r="90" spans="1:5" x14ac:dyDescent="0.15">
      <c r="A90" s="28">
        <v>2</v>
      </c>
      <c r="B90" s="25" t="s">
        <v>212</v>
      </c>
      <c r="C90" s="25">
        <v>1807010219</v>
      </c>
      <c r="D90" s="26" t="s">
        <v>126</v>
      </c>
    </row>
    <row r="91" spans="1:5" x14ac:dyDescent="0.15">
      <c r="A91" s="28">
        <v>3</v>
      </c>
      <c r="B91" s="25" t="s">
        <v>210</v>
      </c>
      <c r="C91" s="25">
        <v>1807020113</v>
      </c>
      <c r="D91" s="26" t="s">
        <v>127</v>
      </c>
    </row>
    <row r="92" spans="1:5" x14ac:dyDescent="0.15">
      <c r="A92" s="28">
        <v>4</v>
      </c>
      <c r="B92" s="25" t="s">
        <v>212</v>
      </c>
      <c r="C92" s="25">
        <v>1807010203</v>
      </c>
      <c r="D92" s="26" t="s">
        <v>128</v>
      </c>
    </row>
    <row r="93" spans="1:5" x14ac:dyDescent="0.15">
      <c r="A93" s="28">
        <v>5</v>
      </c>
      <c r="B93" s="25" t="s">
        <v>209</v>
      </c>
      <c r="C93" s="25">
        <v>1707030201</v>
      </c>
      <c r="D93" s="26" t="s">
        <v>94</v>
      </c>
    </row>
    <row r="94" spans="1:5" x14ac:dyDescent="0.15">
      <c r="A94" s="28">
        <v>6</v>
      </c>
      <c r="B94" s="25" t="s">
        <v>210</v>
      </c>
      <c r="C94" s="25">
        <v>1807020121</v>
      </c>
      <c r="D94" s="26" t="s">
        <v>129</v>
      </c>
    </row>
    <row r="95" spans="1:5" x14ac:dyDescent="0.15">
      <c r="A95" s="28">
        <v>7</v>
      </c>
      <c r="B95" s="25" t="s">
        <v>213</v>
      </c>
      <c r="C95" s="25">
        <v>1907010143</v>
      </c>
      <c r="D95" s="26" t="s">
        <v>130</v>
      </c>
    </row>
    <row r="96" spans="1:5" x14ac:dyDescent="0.15">
      <c r="A96" s="28">
        <v>8</v>
      </c>
      <c r="B96" s="25" t="s">
        <v>212</v>
      </c>
      <c r="C96" s="25">
        <v>1807010236</v>
      </c>
      <c r="D96" s="26" t="s">
        <v>131</v>
      </c>
    </row>
    <row r="97" spans="1:4" x14ac:dyDescent="0.15">
      <c r="A97" s="28">
        <v>9</v>
      </c>
      <c r="B97" s="25" t="s">
        <v>210</v>
      </c>
      <c r="C97" s="25">
        <v>1807020108</v>
      </c>
      <c r="D97" s="26" t="s">
        <v>132</v>
      </c>
    </row>
    <row r="98" spans="1:4" x14ac:dyDescent="0.15">
      <c r="A98" s="28">
        <v>10</v>
      </c>
      <c r="B98" s="25" t="s">
        <v>208</v>
      </c>
      <c r="C98" s="25">
        <v>1707030123</v>
      </c>
      <c r="D98" s="26" t="s">
        <v>133</v>
      </c>
    </row>
    <row r="99" spans="1:4" x14ac:dyDescent="0.15">
      <c r="A99" s="28">
        <v>11</v>
      </c>
      <c r="B99" s="25" t="s">
        <v>208</v>
      </c>
      <c r="C99" s="25">
        <v>1707030113</v>
      </c>
      <c r="D99" s="26" t="s">
        <v>91</v>
      </c>
    </row>
    <row r="100" spans="1:4" x14ac:dyDescent="0.15">
      <c r="A100" s="28">
        <v>12</v>
      </c>
      <c r="B100" s="25" t="s">
        <v>208</v>
      </c>
      <c r="C100" s="25">
        <v>1707030128</v>
      </c>
      <c r="D100" s="26" t="s">
        <v>76</v>
      </c>
    </row>
    <row r="101" spans="1:4" x14ac:dyDescent="0.15">
      <c r="A101" s="28">
        <v>13</v>
      </c>
      <c r="B101" s="25" t="s">
        <v>209</v>
      </c>
      <c r="C101" s="25">
        <v>1707030238</v>
      </c>
      <c r="D101" s="26" t="s">
        <v>134</v>
      </c>
    </row>
    <row r="102" spans="1:4" x14ac:dyDescent="0.15">
      <c r="A102" s="28">
        <v>14</v>
      </c>
      <c r="B102" s="25" t="s">
        <v>208</v>
      </c>
      <c r="C102" s="25">
        <v>1707030122</v>
      </c>
      <c r="D102" s="26" t="s">
        <v>77</v>
      </c>
    </row>
    <row r="103" spans="1:4" x14ac:dyDescent="0.15">
      <c r="A103" s="28">
        <v>15</v>
      </c>
      <c r="B103" s="25" t="s">
        <v>209</v>
      </c>
      <c r="C103" s="25">
        <v>1707030205</v>
      </c>
      <c r="D103" s="26" t="s">
        <v>135</v>
      </c>
    </row>
    <row r="104" spans="1:4" x14ac:dyDescent="0.15">
      <c r="A104" s="28">
        <v>16</v>
      </c>
      <c r="B104" s="25" t="s">
        <v>210</v>
      </c>
      <c r="C104" s="25">
        <v>1807020134</v>
      </c>
      <c r="D104" s="26" t="s">
        <v>136</v>
      </c>
    </row>
    <row r="105" spans="1:4" x14ac:dyDescent="0.15">
      <c r="A105" s="28">
        <v>17</v>
      </c>
      <c r="B105" s="25" t="s">
        <v>208</v>
      </c>
      <c r="C105" s="25">
        <v>1707030120</v>
      </c>
      <c r="D105" s="26" t="s">
        <v>68</v>
      </c>
    </row>
    <row r="106" spans="1:4" x14ac:dyDescent="0.15">
      <c r="A106" s="28">
        <v>18</v>
      </c>
      <c r="B106" s="25" t="s">
        <v>208</v>
      </c>
      <c r="C106" s="25">
        <v>1707030137</v>
      </c>
      <c r="D106" s="26" t="s">
        <v>93</v>
      </c>
    </row>
    <row r="107" spans="1:4" x14ac:dyDescent="0.15">
      <c r="A107" s="28">
        <v>19</v>
      </c>
      <c r="B107" s="25" t="s">
        <v>208</v>
      </c>
      <c r="C107" s="25">
        <v>1707030106</v>
      </c>
      <c r="D107" s="26" t="s">
        <v>84</v>
      </c>
    </row>
    <row r="108" spans="1:4" x14ac:dyDescent="0.15">
      <c r="A108" s="28">
        <v>20</v>
      </c>
      <c r="B108" s="25" t="s">
        <v>211</v>
      </c>
      <c r="C108" s="25">
        <v>1807010142</v>
      </c>
      <c r="D108" s="26" t="s">
        <v>137</v>
      </c>
    </row>
    <row r="109" spans="1:4" x14ac:dyDescent="0.15">
      <c r="A109" s="28">
        <v>21</v>
      </c>
      <c r="B109" s="25" t="s">
        <v>208</v>
      </c>
      <c r="C109" s="25">
        <v>1707030139</v>
      </c>
      <c r="D109" s="26" t="s">
        <v>138</v>
      </c>
    </row>
    <row r="110" spans="1:4" x14ac:dyDescent="0.15">
      <c r="A110" s="28">
        <v>22</v>
      </c>
      <c r="B110" s="25" t="s">
        <v>213</v>
      </c>
      <c r="C110" s="25">
        <v>1907010131</v>
      </c>
      <c r="D110" s="26" t="s">
        <v>139</v>
      </c>
    </row>
    <row r="111" spans="1:4" x14ac:dyDescent="0.15">
      <c r="A111" s="28">
        <v>23</v>
      </c>
      <c r="B111" s="25" t="s">
        <v>213</v>
      </c>
      <c r="C111" s="25">
        <v>1907010102</v>
      </c>
      <c r="D111" s="26" t="s">
        <v>140</v>
      </c>
    </row>
    <row r="112" spans="1:4" x14ac:dyDescent="0.15">
      <c r="A112" s="28">
        <v>24</v>
      </c>
      <c r="B112" s="25" t="s">
        <v>211</v>
      </c>
      <c r="C112" s="25">
        <v>1807010111</v>
      </c>
      <c r="D112" s="26" t="s">
        <v>141</v>
      </c>
    </row>
    <row r="114" spans="1:5" x14ac:dyDescent="0.15">
      <c r="A114" s="35" t="s">
        <v>150</v>
      </c>
      <c r="B114" s="35"/>
      <c r="C114" s="35"/>
      <c r="D114" s="35"/>
      <c r="E114" s="35"/>
    </row>
    <row r="115" spans="1:5" x14ac:dyDescent="0.15">
      <c r="A115" s="35" t="s">
        <v>179</v>
      </c>
      <c r="B115" s="35"/>
      <c r="C115" s="35"/>
      <c r="D115" s="35"/>
      <c r="E115" s="35"/>
    </row>
    <row r="116" spans="1:5" x14ac:dyDescent="0.15">
      <c r="A116" s="34" t="s">
        <v>103</v>
      </c>
      <c r="B116" s="34"/>
      <c r="C116" s="34"/>
      <c r="D116" s="34"/>
      <c r="E116" s="34"/>
    </row>
    <row r="117" spans="1:5" x14ac:dyDescent="0.15">
      <c r="A117" s="28" t="s">
        <v>106</v>
      </c>
      <c r="B117" s="29" t="s">
        <v>107</v>
      </c>
      <c r="C117" s="30" t="s">
        <v>60</v>
      </c>
      <c r="D117" s="29" t="s">
        <v>59</v>
      </c>
      <c r="E117" s="29" t="s">
        <v>108</v>
      </c>
    </row>
    <row r="118" spans="1:5" x14ac:dyDescent="0.15">
      <c r="A118" s="28">
        <v>1</v>
      </c>
      <c r="B118" s="25" t="s">
        <v>208</v>
      </c>
      <c r="C118" s="25">
        <v>1707030137</v>
      </c>
      <c r="D118" s="26" t="s">
        <v>93</v>
      </c>
      <c r="E118" s="31" t="s">
        <v>145</v>
      </c>
    </row>
    <row r="119" spans="1:5" x14ac:dyDescent="0.15">
      <c r="A119" s="28">
        <v>2</v>
      </c>
      <c r="B119" s="25" t="s">
        <v>209</v>
      </c>
      <c r="C119" s="25">
        <v>1707030201</v>
      </c>
      <c r="D119" s="26" t="s">
        <v>94</v>
      </c>
      <c r="E119" s="31" t="s">
        <v>176</v>
      </c>
    </row>
    <row r="120" spans="1:5" x14ac:dyDescent="0.15">
      <c r="A120" s="28">
        <v>3</v>
      </c>
      <c r="B120" s="25" t="s">
        <v>211</v>
      </c>
      <c r="C120" s="25">
        <v>1807010108</v>
      </c>
      <c r="D120" s="26" t="s">
        <v>114</v>
      </c>
      <c r="E120" s="31" t="s">
        <v>148</v>
      </c>
    </row>
    <row r="121" spans="1:5" x14ac:dyDescent="0.15">
      <c r="A121" s="28">
        <v>4</v>
      </c>
      <c r="B121" s="25" t="s">
        <v>212</v>
      </c>
      <c r="C121" s="25">
        <v>1807010203</v>
      </c>
      <c r="D121" s="26" t="s">
        <v>128</v>
      </c>
      <c r="E121" s="31" t="s">
        <v>143</v>
      </c>
    </row>
    <row r="122" spans="1:5" x14ac:dyDescent="0.15">
      <c r="A122" s="28">
        <v>5</v>
      </c>
      <c r="B122" s="25" t="s">
        <v>212</v>
      </c>
      <c r="C122" s="25">
        <v>1807010207</v>
      </c>
      <c r="D122" s="26" t="s">
        <v>151</v>
      </c>
      <c r="E122" s="31" t="s">
        <v>177</v>
      </c>
    </row>
    <row r="123" spans="1:5" x14ac:dyDescent="0.15">
      <c r="A123" s="28">
        <v>6</v>
      </c>
      <c r="B123" s="25" t="s">
        <v>209</v>
      </c>
      <c r="C123" s="25">
        <v>1707030202</v>
      </c>
      <c r="D123" s="26" t="s">
        <v>64</v>
      </c>
      <c r="E123" s="31" t="s">
        <v>178</v>
      </c>
    </row>
    <row r="124" spans="1:5" x14ac:dyDescent="0.15">
      <c r="D124" s="27"/>
    </row>
    <row r="125" spans="1:5" x14ac:dyDescent="0.15">
      <c r="A125" s="34" t="s">
        <v>104</v>
      </c>
      <c r="B125" s="34"/>
      <c r="C125" s="34"/>
      <c r="D125" s="34"/>
      <c r="E125" s="34"/>
    </row>
    <row r="126" spans="1:5" x14ac:dyDescent="0.15">
      <c r="A126" s="28" t="s">
        <v>106</v>
      </c>
      <c r="B126" s="29" t="s">
        <v>107</v>
      </c>
      <c r="C126" s="30" t="s">
        <v>60</v>
      </c>
      <c r="D126" s="29" t="s">
        <v>59</v>
      </c>
      <c r="E126" s="32"/>
    </row>
    <row r="127" spans="1:5" x14ac:dyDescent="0.15">
      <c r="A127" s="28">
        <v>1</v>
      </c>
      <c r="B127" s="25" t="s">
        <v>215</v>
      </c>
      <c r="C127" s="25">
        <v>1707020107</v>
      </c>
      <c r="D127" s="26" t="s">
        <v>152</v>
      </c>
    </row>
    <row r="128" spans="1:5" x14ac:dyDescent="0.15">
      <c r="A128" s="28">
        <v>2</v>
      </c>
      <c r="B128" s="25" t="s">
        <v>215</v>
      </c>
      <c r="C128" s="25">
        <v>1707020113</v>
      </c>
      <c r="D128" s="26" t="s">
        <v>153</v>
      </c>
    </row>
    <row r="129" spans="1:5" x14ac:dyDescent="0.15">
      <c r="A129" s="28">
        <v>3</v>
      </c>
      <c r="B129" s="25" t="s">
        <v>208</v>
      </c>
      <c r="C129" s="25">
        <v>1707030133</v>
      </c>
      <c r="D129" s="26" t="s">
        <v>92</v>
      </c>
    </row>
    <row r="130" spans="1:5" x14ac:dyDescent="0.15">
      <c r="A130" s="28">
        <v>4</v>
      </c>
      <c r="B130" s="25" t="s">
        <v>208</v>
      </c>
      <c r="C130" s="25">
        <v>1707030135</v>
      </c>
      <c r="D130" s="26" t="s">
        <v>70</v>
      </c>
    </row>
    <row r="131" spans="1:5" x14ac:dyDescent="0.15">
      <c r="A131" s="28">
        <v>5</v>
      </c>
      <c r="B131" s="25" t="s">
        <v>210</v>
      </c>
      <c r="C131" s="25">
        <v>1807020120</v>
      </c>
      <c r="D131" s="26" t="s">
        <v>154</v>
      </c>
    </row>
    <row r="132" spans="1:5" x14ac:dyDescent="0.15">
      <c r="A132" s="28">
        <v>6</v>
      </c>
      <c r="B132" s="25" t="s">
        <v>209</v>
      </c>
      <c r="C132" s="25">
        <v>1707030203</v>
      </c>
      <c r="D132" s="26" t="s">
        <v>65</v>
      </c>
    </row>
    <row r="133" spans="1:5" x14ac:dyDescent="0.15">
      <c r="A133" s="28">
        <v>7</v>
      </c>
      <c r="B133" s="25" t="s">
        <v>215</v>
      </c>
      <c r="C133" s="25">
        <v>1707020108</v>
      </c>
      <c r="D133" s="26" t="s">
        <v>155</v>
      </c>
    </row>
    <row r="134" spans="1:5" x14ac:dyDescent="0.15">
      <c r="A134" s="28">
        <v>8</v>
      </c>
      <c r="B134" s="25" t="s">
        <v>213</v>
      </c>
      <c r="C134" s="25">
        <v>1907010140</v>
      </c>
      <c r="D134" s="26" t="s">
        <v>156</v>
      </c>
    </row>
    <row r="135" spans="1:5" x14ac:dyDescent="0.15">
      <c r="A135" s="28">
        <v>9</v>
      </c>
      <c r="B135" s="25" t="s">
        <v>208</v>
      </c>
      <c r="C135" s="25">
        <v>1707030109</v>
      </c>
      <c r="D135" s="26" t="s">
        <v>87</v>
      </c>
    </row>
    <row r="136" spans="1:5" x14ac:dyDescent="0.15">
      <c r="A136" s="28">
        <v>10</v>
      </c>
      <c r="B136" s="25" t="s">
        <v>209</v>
      </c>
      <c r="C136" s="25">
        <v>1707030207</v>
      </c>
      <c r="D136" s="26" t="s">
        <v>75</v>
      </c>
    </row>
    <row r="137" spans="1:5" x14ac:dyDescent="0.15">
      <c r="A137" s="28">
        <v>11</v>
      </c>
      <c r="B137" s="25" t="s">
        <v>209</v>
      </c>
      <c r="C137" s="25">
        <v>1707030209</v>
      </c>
      <c r="D137" s="26" t="s">
        <v>157</v>
      </c>
    </row>
    <row r="138" spans="1:5" x14ac:dyDescent="0.15">
      <c r="D138" s="27"/>
    </row>
    <row r="139" spans="1:5" x14ac:dyDescent="0.15">
      <c r="A139" s="34" t="s">
        <v>174</v>
      </c>
      <c r="B139" s="34"/>
      <c r="C139" s="34"/>
      <c r="D139" s="34"/>
      <c r="E139" s="34"/>
    </row>
    <row r="140" spans="1:5" x14ac:dyDescent="0.15">
      <c r="A140" s="28" t="s">
        <v>106</v>
      </c>
      <c r="B140" s="29" t="s">
        <v>107</v>
      </c>
      <c r="C140" s="30" t="s">
        <v>60</v>
      </c>
      <c r="D140" s="29" t="s">
        <v>59</v>
      </c>
      <c r="E140" s="32"/>
    </row>
    <row r="141" spans="1:5" x14ac:dyDescent="0.15">
      <c r="A141" s="28">
        <v>1</v>
      </c>
      <c r="B141" s="25" t="s">
        <v>210</v>
      </c>
      <c r="C141" s="25">
        <v>1807020105</v>
      </c>
      <c r="D141" s="26" t="s">
        <v>158</v>
      </c>
    </row>
    <row r="142" spans="1:5" x14ac:dyDescent="0.15">
      <c r="A142" s="28">
        <v>2</v>
      </c>
      <c r="B142" s="25" t="s">
        <v>210</v>
      </c>
      <c r="C142" s="25">
        <v>1807020129</v>
      </c>
      <c r="D142" s="26" t="s">
        <v>159</v>
      </c>
    </row>
    <row r="143" spans="1:5" x14ac:dyDescent="0.15">
      <c r="A143" s="28">
        <v>3</v>
      </c>
      <c r="B143" s="25" t="s">
        <v>209</v>
      </c>
      <c r="C143" s="25">
        <v>1707030224</v>
      </c>
      <c r="D143" s="26" t="s">
        <v>74</v>
      </c>
    </row>
    <row r="144" spans="1:5" x14ac:dyDescent="0.15">
      <c r="A144" s="28">
        <v>4</v>
      </c>
      <c r="B144" s="25" t="s">
        <v>209</v>
      </c>
      <c r="C144" s="25">
        <v>1707030203</v>
      </c>
      <c r="D144" s="26" t="s">
        <v>79</v>
      </c>
    </row>
    <row r="145" spans="1:5" x14ac:dyDescent="0.15">
      <c r="A145" s="28">
        <v>5</v>
      </c>
      <c r="B145" s="25" t="s">
        <v>209</v>
      </c>
      <c r="C145" s="25">
        <v>1707030238</v>
      </c>
      <c r="D145" s="26" t="s">
        <v>134</v>
      </c>
    </row>
    <row r="146" spans="1:5" x14ac:dyDescent="0.15">
      <c r="A146" s="28">
        <v>6</v>
      </c>
      <c r="B146" s="25" t="s">
        <v>210</v>
      </c>
      <c r="C146" s="25">
        <v>1807020116</v>
      </c>
      <c r="D146" s="26" t="s">
        <v>160</v>
      </c>
    </row>
    <row r="147" spans="1:5" x14ac:dyDescent="0.15">
      <c r="A147" s="28">
        <v>7</v>
      </c>
      <c r="B147" s="25" t="s">
        <v>210</v>
      </c>
      <c r="C147" s="25">
        <v>1807020107</v>
      </c>
      <c r="D147" s="26" t="s">
        <v>161</v>
      </c>
    </row>
    <row r="148" spans="1:5" x14ac:dyDescent="0.15">
      <c r="A148" s="28">
        <v>8</v>
      </c>
      <c r="B148" s="25" t="s">
        <v>214</v>
      </c>
      <c r="C148" s="25">
        <v>1707010202</v>
      </c>
      <c r="D148" s="26" t="s">
        <v>162</v>
      </c>
    </row>
    <row r="149" spans="1:5" x14ac:dyDescent="0.15">
      <c r="A149" s="28">
        <v>9</v>
      </c>
      <c r="B149" s="25" t="s">
        <v>214</v>
      </c>
      <c r="C149" s="25">
        <v>1707010201</v>
      </c>
      <c r="D149" s="26" t="s">
        <v>163</v>
      </c>
    </row>
    <row r="150" spans="1:5" x14ac:dyDescent="0.15">
      <c r="A150" s="28">
        <v>10</v>
      </c>
      <c r="B150" s="25" t="s">
        <v>208</v>
      </c>
      <c r="C150" s="25">
        <v>1707030118</v>
      </c>
      <c r="D150" s="26" t="s">
        <v>62</v>
      </c>
    </row>
    <row r="151" spans="1:5" x14ac:dyDescent="0.15">
      <c r="A151" s="28">
        <v>11</v>
      </c>
      <c r="B151" s="25" t="s">
        <v>208</v>
      </c>
      <c r="C151" s="25">
        <v>1707030132</v>
      </c>
      <c r="D151" s="26" t="s">
        <v>80</v>
      </c>
    </row>
    <row r="152" spans="1:5" x14ac:dyDescent="0.15">
      <c r="A152" s="28">
        <v>12</v>
      </c>
      <c r="B152" s="25" t="s">
        <v>212</v>
      </c>
      <c r="C152" s="25">
        <v>1807010204</v>
      </c>
      <c r="D152" s="26" t="s">
        <v>164</v>
      </c>
    </row>
    <row r="153" spans="1:5" x14ac:dyDescent="0.15">
      <c r="A153" s="28">
        <v>13</v>
      </c>
      <c r="B153" s="25" t="s">
        <v>208</v>
      </c>
      <c r="C153" s="25">
        <v>1707030123</v>
      </c>
      <c r="D153" s="26" t="s">
        <v>133</v>
      </c>
    </row>
    <row r="154" spans="1:5" x14ac:dyDescent="0.15">
      <c r="A154" s="28">
        <v>14</v>
      </c>
      <c r="B154" s="25" t="s">
        <v>210</v>
      </c>
      <c r="C154" s="25">
        <v>1807020104</v>
      </c>
      <c r="D154" s="26" t="s">
        <v>165</v>
      </c>
    </row>
    <row r="155" spans="1:5" x14ac:dyDescent="0.15">
      <c r="A155" s="28">
        <v>15</v>
      </c>
      <c r="B155" s="25" t="s">
        <v>214</v>
      </c>
      <c r="C155" s="25">
        <v>1707010216</v>
      </c>
      <c r="D155" s="26" t="s">
        <v>166</v>
      </c>
    </row>
    <row r="156" spans="1:5" x14ac:dyDescent="0.15">
      <c r="A156" s="28">
        <v>16</v>
      </c>
      <c r="B156" s="25" t="s">
        <v>209</v>
      </c>
      <c r="C156" s="25">
        <v>1707030213</v>
      </c>
      <c r="D156" s="26" t="s">
        <v>73</v>
      </c>
    </row>
    <row r="157" spans="1:5" x14ac:dyDescent="0.15">
      <c r="A157" s="28">
        <v>17</v>
      </c>
      <c r="B157" s="25" t="s">
        <v>213</v>
      </c>
      <c r="C157" s="25">
        <v>1907010131</v>
      </c>
      <c r="D157" s="26" t="s">
        <v>139</v>
      </c>
    </row>
    <row r="158" spans="1:5" x14ac:dyDescent="0.15">
      <c r="D158" s="27"/>
    </row>
    <row r="159" spans="1:5" x14ac:dyDescent="0.15">
      <c r="A159" s="34" t="s">
        <v>175</v>
      </c>
      <c r="B159" s="34"/>
      <c r="C159" s="34"/>
      <c r="D159" s="34"/>
      <c r="E159" s="34"/>
    </row>
    <row r="160" spans="1:5" x14ac:dyDescent="0.15">
      <c r="A160" s="28" t="s">
        <v>106</v>
      </c>
      <c r="B160" s="29" t="s">
        <v>107</v>
      </c>
      <c r="C160" s="30" t="s">
        <v>60</v>
      </c>
      <c r="D160" s="29" t="s">
        <v>59</v>
      </c>
      <c r="E160" s="32"/>
    </row>
    <row r="161" spans="1:5" x14ac:dyDescent="0.15">
      <c r="A161" s="28">
        <v>1</v>
      </c>
      <c r="B161" s="25" t="s">
        <v>210</v>
      </c>
      <c r="C161" s="25">
        <v>1807020108</v>
      </c>
      <c r="D161" s="26" t="s">
        <v>132</v>
      </c>
    </row>
    <row r="162" spans="1:5" x14ac:dyDescent="0.15">
      <c r="A162" s="28">
        <v>2</v>
      </c>
      <c r="B162" s="25" t="s">
        <v>208</v>
      </c>
      <c r="C162" s="25">
        <v>1707030113</v>
      </c>
      <c r="D162" s="26" t="s">
        <v>91</v>
      </c>
    </row>
    <row r="163" spans="1:5" x14ac:dyDescent="0.15">
      <c r="A163" s="28">
        <v>3</v>
      </c>
      <c r="B163" s="25" t="s">
        <v>208</v>
      </c>
      <c r="C163" s="25">
        <v>1707030119</v>
      </c>
      <c r="D163" s="26" t="s">
        <v>96</v>
      </c>
    </row>
    <row r="164" spans="1:5" x14ac:dyDescent="0.15">
      <c r="A164" s="28">
        <v>4</v>
      </c>
      <c r="B164" s="25" t="s">
        <v>209</v>
      </c>
      <c r="C164" s="25">
        <v>1707030217</v>
      </c>
      <c r="D164" s="26" t="s">
        <v>167</v>
      </c>
    </row>
    <row r="165" spans="1:5" x14ac:dyDescent="0.15">
      <c r="A165" s="28">
        <v>5</v>
      </c>
      <c r="B165" s="25" t="s">
        <v>212</v>
      </c>
      <c r="C165" s="25">
        <v>1807010211</v>
      </c>
      <c r="D165" s="26" t="s">
        <v>168</v>
      </c>
    </row>
    <row r="166" spans="1:5" x14ac:dyDescent="0.15">
      <c r="A166" s="28">
        <v>6</v>
      </c>
      <c r="B166" s="25" t="s">
        <v>209</v>
      </c>
      <c r="C166" s="25">
        <v>1707030234</v>
      </c>
      <c r="D166" s="26" t="s">
        <v>169</v>
      </c>
    </row>
    <row r="167" spans="1:5" x14ac:dyDescent="0.15">
      <c r="A167" s="28">
        <v>7</v>
      </c>
      <c r="B167" s="25" t="s">
        <v>210</v>
      </c>
      <c r="C167" s="25">
        <v>1807020106</v>
      </c>
      <c r="D167" s="26" t="s">
        <v>115</v>
      </c>
    </row>
    <row r="168" spans="1:5" x14ac:dyDescent="0.15">
      <c r="A168" s="28">
        <v>8</v>
      </c>
      <c r="B168" s="25" t="s">
        <v>213</v>
      </c>
      <c r="C168" s="25">
        <v>1907010106</v>
      </c>
      <c r="D168" s="26" t="s">
        <v>170</v>
      </c>
    </row>
    <row r="169" spans="1:5" x14ac:dyDescent="0.15">
      <c r="A169" s="28">
        <v>9</v>
      </c>
      <c r="B169" s="25" t="s">
        <v>214</v>
      </c>
      <c r="C169" s="25">
        <v>1707010204</v>
      </c>
      <c r="D169" s="26" t="s">
        <v>171</v>
      </c>
    </row>
    <row r="170" spans="1:5" x14ac:dyDescent="0.15">
      <c r="A170" s="28">
        <v>10</v>
      </c>
      <c r="B170" s="25" t="s">
        <v>210</v>
      </c>
      <c r="C170" s="25">
        <v>1807020110</v>
      </c>
      <c r="D170" s="26" t="s">
        <v>172</v>
      </c>
    </row>
    <row r="171" spans="1:5" x14ac:dyDescent="0.15">
      <c r="A171" s="28">
        <v>11</v>
      </c>
      <c r="B171" s="25" t="s">
        <v>210</v>
      </c>
      <c r="C171" s="25">
        <v>1807020102</v>
      </c>
      <c r="D171" s="26" t="s">
        <v>173</v>
      </c>
    </row>
    <row r="173" spans="1:5" x14ac:dyDescent="0.15">
      <c r="A173" s="35" t="s">
        <v>180</v>
      </c>
      <c r="B173" s="35"/>
      <c r="C173" s="35"/>
      <c r="D173" s="35"/>
      <c r="E173" s="35"/>
    </row>
    <row r="174" spans="1:5" x14ac:dyDescent="0.15">
      <c r="A174" s="35" t="s">
        <v>199</v>
      </c>
      <c r="B174" s="35"/>
      <c r="C174" s="35"/>
      <c r="D174" s="35"/>
      <c r="E174" s="35"/>
    </row>
    <row r="175" spans="1:5" x14ac:dyDescent="0.15">
      <c r="A175" s="34" t="s">
        <v>103</v>
      </c>
      <c r="B175" s="34"/>
      <c r="C175" s="34"/>
      <c r="D175" s="34"/>
      <c r="E175" s="34"/>
    </row>
    <row r="176" spans="1:5" x14ac:dyDescent="0.15">
      <c r="A176" s="28" t="s">
        <v>106</v>
      </c>
      <c r="B176" s="29" t="s">
        <v>107</v>
      </c>
      <c r="C176" s="30" t="s">
        <v>60</v>
      </c>
      <c r="D176" s="29" t="s">
        <v>59</v>
      </c>
      <c r="E176" s="29" t="s">
        <v>108</v>
      </c>
    </row>
    <row r="177" spans="1:5" x14ac:dyDescent="0.15">
      <c r="A177" s="28">
        <v>1</v>
      </c>
      <c r="B177" s="25" t="s">
        <v>208</v>
      </c>
      <c r="C177" s="25">
        <v>1707030118</v>
      </c>
      <c r="D177" s="26" t="s">
        <v>62</v>
      </c>
      <c r="E177" s="31" t="s">
        <v>147</v>
      </c>
    </row>
    <row r="178" spans="1:5" x14ac:dyDescent="0.15">
      <c r="A178" s="28">
        <v>2</v>
      </c>
      <c r="B178" s="25" t="s">
        <v>211</v>
      </c>
      <c r="C178" s="25">
        <v>1807010128</v>
      </c>
      <c r="D178" s="26" t="s">
        <v>111</v>
      </c>
      <c r="E178" s="31" t="s">
        <v>146</v>
      </c>
    </row>
    <row r="179" spans="1:5" x14ac:dyDescent="0.15">
      <c r="A179" s="28">
        <v>3</v>
      </c>
      <c r="B179" s="25" t="s">
        <v>211</v>
      </c>
      <c r="C179" s="25">
        <v>1807010108</v>
      </c>
      <c r="D179" s="26" t="s">
        <v>114</v>
      </c>
      <c r="E179" s="31" t="s">
        <v>206</v>
      </c>
    </row>
    <row r="180" spans="1:5" x14ac:dyDescent="0.15">
      <c r="A180" s="28">
        <v>4</v>
      </c>
      <c r="B180" s="25" t="s">
        <v>214</v>
      </c>
      <c r="C180" s="25">
        <v>1707010206</v>
      </c>
      <c r="D180" s="26" t="s">
        <v>181</v>
      </c>
      <c r="E180" s="31" t="s">
        <v>143</v>
      </c>
    </row>
    <row r="181" spans="1:5" x14ac:dyDescent="0.15">
      <c r="A181" s="28">
        <v>5</v>
      </c>
      <c r="B181" s="25" t="s">
        <v>208</v>
      </c>
      <c r="C181" s="25">
        <v>1707030122</v>
      </c>
      <c r="D181" s="26" t="s">
        <v>77</v>
      </c>
      <c r="E181" s="31" t="s">
        <v>148</v>
      </c>
    </row>
    <row r="182" spans="1:5" x14ac:dyDescent="0.15">
      <c r="A182" s="28">
        <v>6</v>
      </c>
      <c r="B182" s="25" t="s">
        <v>214</v>
      </c>
      <c r="C182" s="25">
        <v>1707010207</v>
      </c>
      <c r="D182" s="26" t="s">
        <v>182</v>
      </c>
      <c r="E182" s="31" t="s">
        <v>144</v>
      </c>
    </row>
    <row r="183" spans="1:5" x14ac:dyDescent="0.15">
      <c r="A183" s="28">
        <v>7</v>
      </c>
      <c r="B183" s="25" t="s">
        <v>209</v>
      </c>
      <c r="C183" s="25">
        <v>1707030203</v>
      </c>
      <c r="D183" s="26" t="s">
        <v>65</v>
      </c>
      <c r="E183" s="31" t="s">
        <v>205</v>
      </c>
    </row>
    <row r="184" spans="1:5" x14ac:dyDescent="0.15">
      <c r="D184" s="27"/>
    </row>
    <row r="185" spans="1:5" x14ac:dyDescent="0.15">
      <c r="A185" s="34" t="s">
        <v>104</v>
      </c>
      <c r="B185" s="34"/>
      <c r="C185" s="34"/>
      <c r="D185" s="34"/>
      <c r="E185" s="34"/>
    </row>
    <row r="186" spans="1:5" x14ac:dyDescent="0.15">
      <c r="A186" s="28" t="s">
        <v>106</v>
      </c>
      <c r="B186" s="29" t="s">
        <v>107</v>
      </c>
      <c r="C186" s="30" t="s">
        <v>60</v>
      </c>
      <c r="D186" s="29" t="s">
        <v>59</v>
      </c>
      <c r="E186" s="32"/>
    </row>
    <row r="187" spans="1:5" x14ac:dyDescent="0.15">
      <c r="A187" s="28">
        <v>1</v>
      </c>
      <c r="B187" s="25" t="s">
        <v>212</v>
      </c>
      <c r="C187" s="25">
        <v>1807010225</v>
      </c>
      <c r="D187" s="26" t="s">
        <v>183</v>
      </c>
    </row>
    <row r="188" spans="1:5" x14ac:dyDescent="0.15">
      <c r="A188" s="28">
        <v>2</v>
      </c>
      <c r="B188" s="25" t="s">
        <v>208</v>
      </c>
      <c r="C188" s="25">
        <v>1707030133</v>
      </c>
      <c r="D188" s="26" t="s">
        <v>92</v>
      </c>
    </row>
    <row r="189" spans="1:5" x14ac:dyDescent="0.15">
      <c r="A189" s="28">
        <v>3</v>
      </c>
      <c r="B189" s="25" t="s">
        <v>208</v>
      </c>
      <c r="C189" s="25">
        <v>1707030131</v>
      </c>
      <c r="D189" s="26" t="s">
        <v>184</v>
      </c>
    </row>
    <row r="190" spans="1:5" x14ac:dyDescent="0.15">
      <c r="A190" s="28">
        <v>4</v>
      </c>
      <c r="B190" s="25" t="s">
        <v>214</v>
      </c>
      <c r="C190" s="25">
        <v>1507040115</v>
      </c>
      <c r="D190" s="26" t="s">
        <v>185</v>
      </c>
    </row>
    <row r="191" spans="1:5" x14ac:dyDescent="0.15">
      <c r="A191" s="28">
        <v>5</v>
      </c>
      <c r="B191" s="25" t="s">
        <v>214</v>
      </c>
      <c r="C191" s="25">
        <v>1707010210</v>
      </c>
      <c r="D191" s="26" t="s">
        <v>186</v>
      </c>
    </row>
    <row r="192" spans="1:5" x14ac:dyDescent="0.15">
      <c r="A192" s="28">
        <v>6</v>
      </c>
      <c r="B192" s="25" t="s">
        <v>210</v>
      </c>
      <c r="C192" s="25">
        <v>1807020146</v>
      </c>
      <c r="D192" s="26" t="s">
        <v>117</v>
      </c>
    </row>
    <row r="193" spans="1:5" x14ac:dyDescent="0.15">
      <c r="A193" s="28">
        <v>7</v>
      </c>
      <c r="B193" s="25" t="s">
        <v>214</v>
      </c>
      <c r="C193" s="25">
        <v>1707010211</v>
      </c>
      <c r="D193" s="26" t="s">
        <v>187</v>
      </c>
    </row>
    <row r="194" spans="1:5" x14ac:dyDescent="0.15">
      <c r="A194" s="28">
        <v>8</v>
      </c>
      <c r="B194" s="25" t="s">
        <v>208</v>
      </c>
      <c r="C194" s="25">
        <v>1707030135</v>
      </c>
      <c r="D194" s="26" t="s">
        <v>70</v>
      </c>
    </row>
    <row r="195" spans="1:5" x14ac:dyDescent="0.15">
      <c r="A195" s="28">
        <v>9</v>
      </c>
      <c r="B195" s="25" t="s">
        <v>210</v>
      </c>
      <c r="C195" s="25">
        <v>1807020115</v>
      </c>
      <c r="D195" s="26" t="s">
        <v>188</v>
      </c>
    </row>
    <row r="196" spans="1:5" x14ac:dyDescent="0.15">
      <c r="A196" s="28">
        <v>10</v>
      </c>
      <c r="B196" s="25" t="s">
        <v>210</v>
      </c>
      <c r="C196" s="25">
        <v>1807020101</v>
      </c>
      <c r="D196" s="26" t="s">
        <v>189</v>
      </c>
    </row>
    <row r="197" spans="1:5" x14ac:dyDescent="0.15">
      <c r="A197" s="28">
        <v>11</v>
      </c>
      <c r="B197" s="25" t="s">
        <v>212</v>
      </c>
      <c r="C197" s="25">
        <v>1607020120</v>
      </c>
      <c r="D197" s="26" t="s">
        <v>190</v>
      </c>
    </row>
    <row r="198" spans="1:5" x14ac:dyDescent="0.15">
      <c r="D198" s="27"/>
    </row>
    <row r="199" spans="1:5" x14ac:dyDescent="0.15">
      <c r="A199" s="34" t="s">
        <v>174</v>
      </c>
      <c r="B199" s="34"/>
      <c r="C199" s="34"/>
      <c r="D199" s="34"/>
      <c r="E199" s="34"/>
    </row>
    <row r="200" spans="1:5" x14ac:dyDescent="0.15">
      <c r="A200" s="28" t="s">
        <v>106</v>
      </c>
      <c r="B200" s="29" t="s">
        <v>107</v>
      </c>
      <c r="C200" s="30" t="s">
        <v>60</v>
      </c>
      <c r="D200" s="29" t="s">
        <v>59</v>
      </c>
      <c r="E200" s="32"/>
    </row>
    <row r="201" spans="1:5" x14ac:dyDescent="0.15">
      <c r="A201" s="28">
        <v>1</v>
      </c>
      <c r="B201" s="25" t="s">
        <v>209</v>
      </c>
      <c r="C201" s="25">
        <v>1707030234</v>
      </c>
      <c r="D201" s="26" t="s">
        <v>169</v>
      </c>
    </row>
    <row r="202" spans="1:5" x14ac:dyDescent="0.15">
      <c r="A202" s="28">
        <v>2</v>
      </c>
      <c r="B202" s="25" t="s">
        <v>214</v>
      </c>
      <c r="C202" s="25">
        <v>1707010209</v>
      </c>
      <c r="D202" s="26" t="s">
        <v>191</v>
      </c>
    </row>
    <row r="203" spans="1:5" x14ac:dyDescent="0.15">
      <c r="A203" s="28">
        <v>3</v>
      </c>
      <c r="B203" s="25" t="s">
        <v>212</v>
      </c>
      <c r="C203" s="25">
        <v>1807010204</v>
      </c>
      <c r="D203" s="26" t="s">
        <v>164</v>
      </c>
    </row>
    <row r="204" spans="1:5" x14ac:dyDescent="0.15">
      <c r="A204" s="28">
        <v>4</v>
      </c>
      <c r="B204" s="25" t="s">
        <v>209</v>
      </c>
      <c r="C204" s="25">
        <v>1707030212</v>
      </c>
      <c r="D204" s="26" t="s">
        <v>192</v>
      </c>
    </row>
    <row r="205" spans="1:5" x14ac:dyDescent="0.15">
      <c r="A205" s="28">
        <v>5</v>
      </c>
      <c r="B205" s="25" t="s">
        <v>208</v>
      </c>
      <c r="C205" s="25">
        <v>1707030113</v>
      </c>
      <c r="D205" s="26" t="s">
        <v>91</v>
      </c>
    </row>
    <row r="206" spans="1:5" x14ac:dyDescent="0.15">
      <c r="A206" s="28">
        <v>6</v>
      </c>
      <c r="B206" s="25" t="s">
        <v>212</v>
      </c>
      <c r="C206" s="25">
        <v>1807010207</v>
      </c>
      <c r="D206" s="26" t="s">
        <v>151</v>
      </c>
    </row>
    <row r="207" spans="1:5" x14ac:dyDescent="0.15">
      <c r="A207" s="28">
        <v>7</v>
      </c>
      <c r="B207" s="25" t="s">
        <v>212</v>
      </c>
      <c r="C207" s="25">
        <v>1807010209</v>
      </c>
      <c r="D207" s="26" t="s">
        <v>193</v>
      </c>
    </row>
    <row r="208" spans="1:5" x14ac:dyDescent="0.15">
      <c r="A208" s="28">
        <v>8</v>
      </c>
      <c r="B208" s="25" t="s">
        <v>212</v>
      </c>
      <c r="C208" s="25">
        <v>1807010232</v>
      </c>
      <c r="D208" s="26" t="s">
        <v>194</v>
      </c>
    </row>
    <row r="209" spans="1:4" x14ac:dyDescent="0.15">
      <c r="A209" s="28">
        <v>9</v>
      </c>
      <c r="B209" s="25" t="s">
        <v>210</v>
      </c>
      <c r="C209" s="25">
        <v>1807020127</v>
      </c>
      <c r="D209" s="26" t="s">
        <v>195</v>
      </c>
    </row>
    <row r="210" spans="1:4" x14ac:dyDescent="0.15">
      <c r="A210" s="28">
        <v>10</v>
      </c>
      <c r="B210" s="25" t="s">
        <v>215</v>
      </c>
      <c r="C210" s="25">
        <v>1707020108</v>
      </c>
      <c r="D210" s="26" t="s">
        <v>155</v>
      </c>
    </row>
    <row r="211" spans="1:4" x14ac:dyDescent="0.15">
      <c r="A211" s="28">
        <v>11</v>
      </c>
      <c r="B211" s="25" t="s">
        <v>212</v>
      </c>
      <c r="C211" s="25">
        <v>1607010238</v>
      </c>
      <c r="D211" s="26" t="s">
        <v>115</v>
      </c>
    </row>
    <row r="212" spans="1:4" x14ac:dyDescent="0.15">
      <c r="A212" s="28">
        <v>12</v>
      </c>
      <c r="B212" s="25" t="s">
        <v>212</v>
      </c>
      <c r="C212" s="25">
        <v>1807010238</v>
      </c>
      <c r="D212" s="26" t="s">
        <v>196</v>
      </c>
    </row>
    <row r="213" spans="1:4" x14ac:dyDescent="0.15">
      <c r="A213" s="28">
        <v>13</v>
      </c>
      <c r="B213" s="25" t="s">
        <v>212</v>
      </c>
      <c r="C213" s="25">
        <v>1807010203</v>
      </c>
      <c r="D213" s="26" t="s">
        <v>128</v>
      </c>
    </row>
    <row r="214" spans="1:4" x14ac:dyDescent="0.15">
      <c r="A214" s="28">
        <v>14</v>
      </c>
      <c r="B214" s="25" t="s">
        <v>215</v>
      </c>
      <c r="C214" s="25">
        <v>1707020107</v>
      </c>
      <c r="D214" s="26" t="s">
        <v>152</v>
      </c>
    </row>
    <row r="215" spans="1:4" x14ac:dyDescent="0.15">
      <c r="A215" s="28">
        <v>15</v>
      </c>
      <c r="B215" s="25" t="s">
        <v>210</v>
      </c>
      <c r="C215" s="25">
        <v>1807020105</v>
      </c>
      <c r="D215" s="26" t="s">
        <v>158</v>
      </c>
    </row>
    <row r="216" spans="1:4" x14ac:dyDescent="0.15">
      <c r="A216" s="28">
        <v>16</v>
      </c>
      <c r="B216" s="25" t="s">
        <v>210</v>
      </c>
      <c r="C216" s="25">
        <v>1807020138</v>
      </c>
      <c r="D216" s="26" t="s">
        <v>197</v>
      </c>
    </row>
    <row r="217" spans="1:4" x14ac:dyDescent="0.15">
      <c r="A217" s="28">
        <v>17</v>
      </c>
      <c r="B217" s="25" t="s">
        <v>208</v>
      </c>
      <c r="C217" s="25">
        <v>1707030123</v>
      </c>
      <c r="D217" s="26" t="s">
        <v>133</v>
      </c>
    </row>
    <row r="218" spans="1:4" x14ac:dyDescent="0.15">
      <c r="A218" s="28">
        <v>18</v>
      </c>
      <c r="B218" s="25" t="s">
        <v>209</v>
      </c>
      <c r="C218" s="25">
        <v>1707030220</v>
      </c>
      <c r="D218" s="26" t="s">
        <v>198</v>
      </c>
    </row>
  </sheetData>
  <mergeCells count="22">
    <mergeCell ref="A185:E185"/>
    <mergeCell ref="A199:E199"/>
    <mergeCell ref="A125:E125"/>
    <mergeCell ref="A139:E139"/>
    <mergeCell ref="A159:E159"/>
    <mergeCell ref="A173:E173"/>
    <mergeCell ref="A174:E174"/>
    <mergeCell ref="A87:E87"/>
    <mergeCell ref="A114:E114"/>
    <mergeCell ref="A115:E115"/>
    <mergeCell ref="A116:E116"/>
    <mergeCell ref="A175:E175"/>
    <mergeCell ref="A57:E57"/>
    <mergeCell ref="A56:E56"/>
    <mergeCell ref="A3:E3"/>
    <mergeCell ref="A2:E2"/>
    <mergeCell ref="A67:E67"/>
    <mergeCell ref="A1:E1"/>
    <mergeCell ref="A4:E4"/>
    <mergeCell ref="A14:E14"/>
    <mergeCell ref="A32:E32"/>
    <mergeCell ref="A55:E55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6" workbookViewId="0">
      <selection activeCell="L20" sqref="L20:M20"/>
    </sheetView>
  </sheetViews>
  <sheetFormatPr defaultColWidth="9" defaultRowHeight="13.5" x14ac:dyDescent="0.15"/>
  <cols>
    <col min="6" max="6" width="10" bestFit="1" customWidth="1"/>
    <col min="10" max="10" width="12.75" bestFit="1" customWidth="1"/>
    <col min="11" max="13" width="12" bestFit="1" customWidth="1"/>
  </cols>
  <sheetData>
    <row r="1" spans="1:6" ht="39" thickTop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9.5" thickBot="1" x14ac:dyDescent="0.2">
      <c r="A2" s="4">
        <v>1</v>
      </c>
      <c r="B2" s="5" t="s">
        <v>10</v>
      </c>
      <c r="C2" s="5">
        <v>1.357</v>
      </c>
      <c r="D2" s="5"/>
      <c r="E2" s="5">
        <v>1.385</v>
      </c>
      <c r="F2" s="10">
        <f>E2-C2</f>
        <v>2.8000000000000025E-2</v>
      </c>
    </row>
    <row r="3" spans="1:6" ht="19.5" thickBot="1" x14ac:dyDescent="0.2">
      <c r="A3" s="4">
        <v>2</v>
      </c>
      <c r="B3" s="5" t="s">
        <v>11</v>
      </c>
      <c r="C3" s="5">
        <v>1.349</v>
      </c>
      <c r="D3" s="5"/>
      <c r="E3" s="5">
        <v>2.1579999999999999</v>
      </c>
      <c r="F3" s="10">
        <f t="shared" ref="F3:F5" si="0">E3-C3</f>
        <v>0.80899999999999994</v>
      </c>
    </row>
    <row r="4" spans="1:6" ht="19.5" thickBot="1" x14ac:dyDescent="0.2">
      <c r="A4" s="4">
        <v>3</v>
      </c>
      <c r="B4" s="5" t="s">
        <v>12</v>
      </c>
      <c r="C4" s="5">
        <v>0.75700000000000001</v>
      </c>
      <c r="D4" s="5"/>
      <c r="E4" s="5">
        <v>1.556</v>
      </c>
      <c r="F4" s="10">
        <f t="shared" si="0"/>
        <v>0.79900000000000004</v>
      </c>
    </row>
    <row r="5" spans="1:6" ht="19.5" thickBot="1" x14ac:dyDescent="0.2">
      <c r="A5" s="4">
        <v>4</v>
      </c>
      <c r="B5" s="5" t="s">
        <v>13</v>
      </c>
      <c r="C5" s="5">
        <v>2.895</v>
      </c>
      <c r="D5" s="5"/>
      <c r="E5" s="5">
        <v>1.2649999999999999</v>
      </c>
      <c r="F5" s="10">
        <f t="shared" si="0"/>
        <v>-1.6300000000000001</v>
      </c>
    </row>
    <row r="6" spans="1:6" ht="19.5" thickBot="1" x14ac:dyDescent="0.2">
      <c r="A6" s="4"/>
      <c r="B6" s="5"/>
      <c r="C6" s="5"/>
      <c r="D6" s="5"/>
      <c r="E6" s="5"/>
      <c r="F6" s="6"/>
    </row>
    <row r="7" spans="1:6" ht="19.5" thickBot="1" x14ac:dyDescent="0.2">
      <c r="A7" s="4"/>
      <c r="B7" s="5"/>
      <c r="C7" s="5"/>
      <c r="D7" s="5"/>
      <c r="E7" s="5"/>
      <c r="F7" s="6"/>
    </row>
    <row r="8" spans="1:6" ht="19.5" thickBot="1" x14ac:dyDescent="0.2">
      <c r="A8" s="4"/>
      <c r="B8" s="5"/>
      <c r="C8" s="5"/>
      <c r="D8" s="5"/>
      <c r="E8" s="5"/>
      <c r="F8" s="6"/>
    </row>
    <row r="9" spans="1:6" ht="19.5" thickBot="1" x14ac:dyDescent="0.2">
      <c r="A9" s="4"/>
      <c r="B9" s="5"/>
      <c r="C9" s="5"/>
      <c r="D9" s="5"/>
      <c r="E9" s="5"/>
      <c r="F9" s="6"/>
    </row>
    <row r="10" spans="1:6" ht="19.5" thickBot="1" x14ac:dyDescent="0.2">
      <c r="A10" s="4"/>
      <c r="B10" s="5"/>
      <c r="C10" s="5"/>
      <c r="D10" s="5"/>
      <c r="E10" s="5"/>
      <c r="F10" s="6"/>
    </row>
    <row r="11" spans="1:6" ht="19.5" thickBot="1" x14ac:dyDescent="0.2">
      <c r="A11" s="4"/>
      <c r="B11" s="5"/>
      <c r="C11" s="5"/>
      <c r="D11" s="5"/>
      <c r="E11" s="5"/>
      <c r="F11" s="6"/>
    </row>
    <row r="12" spans="1:6" ht="19.5" thickBot="1" x14ac:dyDescent="0.2">
      <c r="A12" s="4"/>
      <c r="B12" s="5"/>
      <c r="C12" s="5"/>
      <c r="D12" s="5"/>
      <c r="E12" s="5"/>
      <c r="F12" s="6"/>
    </row>
    <row r="13" spans="1:6" ht="19.5" thickBot="1" x14ac:dyDescent="0.2">
      <c r="A13" s="4"/>
      <c r="B13" s="5"/>
      <c r="C13" s="5"/>
      <c r="D13" s="5"/>
      <c r="E13" s="5"/>
      <c r="F13" s="6"/>
    </row>
    <row r="14" spans="1:6" ht="19.5" thickBot="1" x14ac:dyDescent="0.2">
      <c r="A14" s="4"/>
      <c r="B14" s="5"/>
      <c r="C14" s="5"/>
      <c r="D14" s="5"/>
      <c r="E14" s="5"/>
      <c r="F14" s="6"/>
    </row>
    <row r="15" spans="1:6" ht="19.5" thickBot="1" x14ac:dyDescent="0.2">
      <c r="A15" s="4"/>
      <c r="B15" s="5"/>
      <c r="C15" s="5"/>
      <c r="D15" s="5"/>
      <c r="E15" s="5"/>
      <c r="F15" s="6"/>
    </row>
    <row r="16" spans="1:6" ht="19.5" thickBot="1" x14ac:dyDescent="0.2">
      <c r="A16" s="4"/>
      <c r="B16" s="5"/>
      <c r="C16" s="5"/>
      <c r="D16" s="5"/>
      <c r="E16" s="5"/>
      <c r="F16" s="6"/>
    </row>
    <row r="17" spans="1:15" ht="19.5" thickBot="1" x14ac:dyDescent="0.2">
      <c r="A17" s="7"/>
      <c r="B17" s="8"/>
      <c r="C17" s="8"/>
      <c r="D17" s="8"/>
      <c r="E17" s="8"/>
      <c r="F17" s="9"/>
    </row>
    <row r="18" spans="1:15" ht="15" thickTop="1" thickBot="1" x14ac:dyDescent="0.2"/>
    <row r="19" spans="1:15" ht="15" thickBot="1" x14ac:dyDescent="0.2">
      <c r="H19" s="11" t="s">
        <v>14</v>
      </c>
      <c r="I19" s="12" t="s">
        <v>15</v>
      </c>
      <c r="J19" s="12" t="s">
        <v>16</v>
      </c>
      <c r="K19" s="12" t="s">
        <v>17</v>
      </c>
      <c r="L19" s="12" t="s">
        <v>18</v>
      </c>
      <c r="M19" s="12" t="s">
        <v>19</v>
      </c>
      <c r="N19" s="12" t="s">
        <v>20</v>
      </c>
      <c r="O19" s="13"/>
    </row>
    <row r="20" spans="1:15" ht="15" thickBot="1" x14ac:dyDescent="0.2">
      <c r="H20" s="14" t="str">
        <f>B2</f>
        <v>TA1</v>
      </c>
      <c r="I20" s="43">
        <v>4.1000000000000002E-2</v>
      </c>
      <c r="J20" s="52">
        <f>F2</f>
        <v>2.8000000000000025E-2</v>
      </c>
      <c r="K20" s="48">
        <f>-$J$47*I20/$I$47</f>
        <v>-9.8400000000000115E-4</v>
      </c>
      <c r="L20" s="50">
        <f>J20+K20</f>
        <v>2.7016000000000023E-2</v>
      </c>
      <c r="M20" s="16">
        <v>100</v>
      </c>
      <c r="N20" s="15"/>
      <c r="O20" s="13"/>
    </row>
    <row r="21" spans="1:15" ht="14.25" thickBot="1" x14ac:dyDescent="0.2">
      <c r="H21" s="36" t="str">
        <f>B3</f>
        <v>TB1</v>
      </c>
      <c r="I21" s="44"/>
      <c r="J21" s="44"/>
      <c r="K21" s="49"/>
      <c r="L21" s="51"/>
      <c r="M21" s="46">
        <f>M20+L20</f>
        <v>100.027016</v>
      </c>
      <c r="N21" s="36"/>
      <c r="O21" s="13"/>
    </row>
    <row r="22" spans="1:15" ht="14.25" customHeight="1" thickBot="1" x14ac:dyDescent="0.2">
      <c r="H22" s="37"/>
      <c r="I22" s="36">
        <v>7.6999999999999999E-2</v>
      </c>
      <c r="J22" s="46">
        <f>F3</f>
        <v>0.80899999999999994</v>
      </c>
      <c r="K22" s="48">
        <f t="shared" ref="K22" si="1">-$J$47*I22/$I$47</f>
        <v>-1.8480000000000018E-3</v>
      </c>
      <c r="L22" s="50">
        <f t="shared" ref="L22" si="2">J22+K22</f>
        <v>0.80715199999999998</v>
      </c>
      <c r="M22" s="47"/>
      <c r="N22" s="37"/>
      <c r="O22" s="13"/>
    </row>
    <row r="23" spans="1:15" ht="14.25" customHeight="1" thickBot="1" x14ac:dyDescent="0.2">
      <c r="H23" s="36" t="str">
        <f>B4</f>
        <v>TC1</v>
      </c>
      <c r="I23" s="37"/>
      <c r="J23" s="37"/>
      <c r="K23" s="49"/>
      <c r="L23" s="51"/>
      <c r="M23" s="46">
        <f>M21+L22</f>
        <v>100.83416800000001</v>
      </c>
      <c r="N23" s="36"/>
      <c r="O23" s="13"/>
    </row>
    <row r="24" spans="1:15" ht="14.25" customHeight="1" thickBot="1" x14ac:dyDescent="0.2">
      <c r="H24" s="37"/>
      <c r="I24" s="36">
        <v>4.3999999999999997E-2</v>
      </c>
      <c r="J24" s="46">
        <f>F4</f>
        <v>0.79900000000000004</v>
      </c>
      <c r="K24" s="48">
        <f t="shared" ref="K24" si="3">-$J$47*I24/$I$47</f>
        <v>-1.0560000000000012E-3</v>
      </c>
      <c r="L24" s="50">
        <f t="shared" ref="L24" si="4">J24+K24</f>
        <v>0.7979440000000001</v>
      </c>
      <c r="M24" s="47"/>
      <c r="N24" s="37"/>
      <c r="O24" s="13"/>
    </row>
    <row r="25" spans="1:15" ht="14.25" customHeight="1" thickBot="1" x14ac:dyDescent="0.2">
      <c r="H25" s="36" t="str">
        <f>B5</f>
        <v>TD1</v>
      </c>
      <c r="I25" s="37"/>
      <c r="J25" s="37"/>
      <c r="K25" s="49"/>
      <c r="L25" s="51"/>
      <c r="M25" s="46">
        <f t="shared" ref="M25" si="5">M23+L24</f>
        <v>101.63211200000001</v>
      </c>
      <c r="N25" s="36"/>
      <c r="O25" s="13"/>
    </row>
    <row r="26" spans="1:15" ht="14.25" customHeight="1" thickBot="1" x14ac:dyDescent="0.2">
      <c r="H26" s="37"/>
      <c r="I26" s="36">
        <v>8.7999999999999995E-2</v>
      </c>
      <c r="J26" s="46">
        <f>F5</f>
        <v>-1.6300000000000001</v>
      </c>
      <c r="K26" s="48">
        <f t="shared" ref="K26" si="6">-$J$47*I26/$I$47</f>
        <v>-2.1120000000000023E-3</v>
      </c>
      <c r="L26" s="50">
        <f t="shared" ref="L26" si="7">J26+K26</f>
        <v>-1.632112</v>
      </c>
      <c r="M26" s="47"/>
      <c r="N26" s="37"/>
      <c r="O26" s="13"/>
    </row>
    <row r="27" spans="1:15" ht="14.25" customHeight="1" thickBot="1" x14ac:dyDescent="0.2">
      <c r="H27" s="36" t="str">
        <f>B2</f>
        <v>TA1</v>
      </c>
      <c r="I27" s="37"/>
      <c r="J27" s="37"/>
      <c r="K27" s="49"/>
      <c r="L27" s="51"/>
      <c r="M27" s="46">
        <f t="shared" ref="M27" si="8">M25+L26</f>
        <v>100</v>
      </c>
      <c r="N27" s="36"/>
      <c r="O27" s="13"/>
    </row>
    <row r="28" spans="1:15" ht="14.25" customHeight="1" thickBot="1" x14ac:dyDescent="0.2">
      <c r="H28" s="37"/>
      <c r="I28" s="36"/>
      <c r="J28" s="36"/>
      <c r="K28" s="36"/>
      <c r="L28" s="36"/>
      <c r="M28" s="47"/>
      <c r="N28" s="37"/>
      <c r="O28" s="13"/>
    </row>
    <row r="29" spans="1:15" ht="14.25" thickBot="1" x14ac:dyDescent="0.2">
      <c r="H29" s="36"/>
      <c r="I29" s="37"/>
      <c r="J29" s="37"/>
      <c r="K29" s="37"/>
      <c r="L29" s="37"/>
      <c r="M29" s="36"/>
      <c r="N29" s="36"/>
      <c r="O29" s="13"/>
    </row>
    <row r="30" spans="1:15" ht="14.25" thickBot="1" x14ac:dyDescent="0.2">
      <c r="H30" s="37"/>
      <c r="I30" s="36"/>
      <c r="J30" s="36"/>
      <c r="K30" s="36"/>
      <c r="L30" s="36"/>
      <c r="M30" s="37"/>
      <c r="N30" s="37"/>
      <c r="O30" s="13"/>
    </row>
    <row r="31" spans="1:15" ht="14.25" thickBot="1" x14ac:dyDescent="0.2">
      <c r="H31" s="36"/>
      <c r="I31" s="37"/>
      <c r="J31" s="37"/>
      <c r="K31" s="37"/>
      <c r="L31" s="37"/>
      <c r="M31" s="36"/>
      <c r="N31" s="36"/>
      <c r="O31" s="13"/>
    </row>
    <row r="32" spans="1:15" ht="14.25" thickBot="1" x14ac:dyDescent="0.2">
      <c r="H32" s="37"/>
      <c r="I32" s="36"/>
      <c r="J32" s="36"/>
      <c r="K32" s="36"/>
      <c r="L32" s="36"/>
      <c r="M32" s="37"/>
      <c r="N32" s="37"/>
      <c r="O32" s="13"/>
    </row>
    <row r="33" spans="8:15" ht="14.25" thickBot="1" x14ac:dyDescent="0.2">
      <c r="H33" s="36"/>
      <c r="I33" s="37"/>
      <c r="J33" s="37"/>
      <c r="K33" s="37"/>
      <c r="L33" s="37"/>
      <c r="M33" s="36"/>
      <c r="N33" s="36"/>
      <c r="O33" s="13"/>
    </row>
    <row r="34" spans="8:15" ht="14.25" thickBot="1" x14ac:dyDescent="0.2">
      <c r="H34" s="37"/>
      <c r="I34" s="36"/>
      <c r="J34" s="36"/>
      <c r="K34" s="36"/>
      <c r="L34" s="36"/>
      <c r="M34" s="37"/>
      <c r="N34" s="37"/>
      <c r="O34" s="13"/>
    </row>
    <row r="35" spans="8:15" ht="14.25" thickBot="1" x14ac:dyDescent="0.2">
      <c r="H35" s="36"/>
      <c r="I35" s="37"/>
      <c r="J35" s="37"/>
      <c r="K35" s="37"/>
      <c r="L35" s="37"/>
      <c r="M35" s="36"/>
      <c r="N35" s="36"/>
      <c r="O35" s="13"/>
    </row>
    <row r="36" spans="8:15" ht="14.25" thickBot="1" x14ac:dyDescent="0.2">
      <c r="H36" s="37"/>
      <c r="I36" s="36"/>
      <c r="J36" s="36"/>
      <c r="K36" s="36"/>
      <c r="L36" s="36"/>
      <c r="M36" s="37"/>
      <c r="N36" s="37"/>
      <c r="O36" s="13"/>
    </row>
    <row r="37" spans="8:15" ht="14.25" thickBot="1" x14ac:dyDescent="0.2">
      <c r="H37" s="36"/>
      <c r="I37" s="37"/>
      <c r="J37" s="37"/>
      <c r="K37" s="37"/>
      <c r="L37" s="37"/>
      <c r="M37" s="36"/>
      <c r="N37" s="36"/>
      <c r="O37" s="13"/>
    </row>
    <row r="38" spans="8:15" ht="14.25" thickBot="1" x14ac:dyDescent="0.2">
      <c r="H38" s="37"/>
      <c r="I38" s="36"/>
      <c r="J38" s="36"/>
      <c r="K38" s="36"/>
      <c r="L38" s="36"/>
      <c r="M38" s="37"/>
      <c r="N38" s="37"/>
      <c r="O38" s="13"/>
    </row>
    <row r="39" spans="8:15" ht="14.25" thickBot="1" x14ac:dyDescent="0.2">
      <c r="H39" s="36"/>
      <c r="I39" s="37"/>
      <c r="J39" s="37"/>
      <c r="K39" s="37"/>
      <c r="L39" s="37"/>
      <c r="M39" s="36"/>
      <c r="N39" s="36"/>
      <c r="O39" s="13"/>
    </row>
    <row r="40" spans="8:15" ht="14.25" thickBot="1" x14ac:dyDescent="0.2">
      <c r="H40" s="37"/>
      <c r="I40" s="36"/>
      <c r="J40" s="36"/>
      <c r="K40" s="36"/>
      <c r="L40" s="36"/>
      <c r="M40" s="37"/>
      <c r="N40" s="37"/>
      <c r="O40" s="13"/>
    </row>
    <row r="41" spans="8:15" ht="14.25" thickBot="1" x14ac:dyDescent="0.2">
      <c r="H41" s="36"/>
      <c r="I41" s="37"/>
      <c r="J41" s="37"/>
      <c r="K41" s="37"/>
      <c r="L41" s="37"/>
      <c r="M41" s="36"/>
      <c r="N41" s="36"/>
      <c r="O41" s="13"/>
    </row>
    <row r="42" spans="8:15" ht="14.25" thickBot="1" x14ac:dyDescent="0.2">
      <c r="H42" s="37"/>
      <c r="I42" s="36"/>
      <c r="J42" s="36"/>
      <c r="K42" s="36"/>
      <c r="L42" s="36"/>
      <c r="M42" s="37"/>
      <c r="N42" s="37"/>
      <c r="O42" s="13"/>
    </row>
    <row r="43" spans="8:15" ht="14.25" thickBot="1" x14ac:dyDescent="0.2">
      <c r="H43" s="36"/>
      <c r="I43" s="37"/>
      <c r="J43" s="37"/>
      <c r="K43" s="37"/>
      <c r="L43" s="37"/>
      <c r="M43" s="36"/>
      <c r="N43" s="36"/>
      <c r="O43" s="13"/>
    </row>
    <row r="44" spans="8:15" ht="14.25" thickBot="1" x14ac:dyDescent="0.2">
      <c r="H44" s="37"/>
      <c r="I44" s="36"/>
      <c r="J44" s="36"/>
      <c r="K44" s="36"/>
      <c r="L44" s="36"/>
      <c r="M44" s="37"/>
      <c r="N44" s="37"/>
      <c r="O44" s="13"/>
    </row>
    <row r="45" spans="8:15" x14ac:dyDescent="0.15">
      <c r="H45" s="36"/>
      <c r="I45" s="45"/>
      <c r="J45" s="45"/>
      <c r="K45" s="45"/>
      <c r="L45" s="45"/>
      <c r="M45" s="36"/>
      <c r="N45" s="36"/>
      <c r="O45" s="13"/>
    </row>
    <row r="46" spans="8:15" ht="14.25" thickBot="1" x14ac:dyDescent="0.2">
      <c r="H46" s="37"/>
      <c r="I46" s="37"/>
      <c r="J46" s="37"/>
      <c r="K46" s="37"/>
      <c r="L46" s="37"/>
      <c r="M46" s="37"/>
      <c r="N46" s="37"/>
      <c r="O46" s="13"/>
    </row>
    <row r="47" spans="8:15" ht="13.5" customHeight="1" x14ac:dyDescent="0.15">
      <c r="H47" s="36" t="s">
        <v>21</v>
      </c>
      <c r="I47" s="43">
        <f>SUM(I20:I27)</f>
        <v>0.24999999999999997</v>
      </c>
      <c r="J47" s="43">
        <f>SUM(J20:J27)</f>
        <v>6.0000000000000053E-3</v>
      </c>
      <c r="K47" s="43">
        <f>SUM(K20:K27)</f>
        <v>-6.0000000000000071E-3</v>
      </c>
      <c r="L47" s="43"/>
      <c r="M47" s="36"/>
      <c r="N47" s="36"/>
      <c r="O47" s="13"/>
    </row>
    <row r="48" spans="8:15" ht="14.25" customHeight="1" thickBot="1" x14ac:dyDescent="0.2">
      <c r="H48" s="37"/>
      <c r="I48" s="44"/>
      <c r="J48" s="44"/>
      <c r="K48" s="44"/>
      <c r="L48" s="44"/>
      <c r="M48" s="37"/>
      <c r="N48" s="37"/>
      <c r="O48" s="13"/>
    </row>
    <row r="49" spans="8:15" ht="15" thickBot="1" x14ac:dyDescent="0.2">
      <c r="H49" s="38" t="s">
        <v>22</v>
      </c>
      <c r="I49" s="40" t="s">
        <v>23</v>
      </c>
      <c r="J49" s="41"/>
      <c r="K49" s="41"/>
      <c r="L49" s="41"/>
      <c r="M49" s="41"/>
      <c r="N49" s="42"/>
      <c r="O49" s="13"/>
    </row>
    <row r="50" spans="8:15" ht="15" thickBot="1" x14ac:dyDescent="0.2">
      <c r="H50" s="39"/>
      <c r="I50" s="40" t="s">
        <v>24</v>
      </c>
      <c r="J50" s="41"/>
      <c r="K50" s="41"/>
      <c r="L50" s="41"/>
      <c r="M50" s="41"/>
      <c r="N50" s="42"/>
      <c r="O50" s="13"/>
    </row>
  </sheetData>
  <mergeCells count="101">
    <mergeCell ref="N21:N22"/>
    <mergeCell ref="I22:I23"/>
    <mergeCell ref="J22:J23"/>
    <mergeCell ref="K22:K23"/>
    <mergeCell ref="L22:L23"/>
    <mergeCell ref="H23:H24"/>
    <mergeCell ref="M23:M24"/>
    <mergeCell ref="N23:N24"/>
    <mergeCell ref="I24:I25"/>
    <mergeCell ref="J24:J25"/>
    <mergeCell ref="I20:I21"/>
    <mergeCell ref="J20:J21"/>
    <mergeCell ref="K20:K21"/>
    <mergeCell ref="L20:L21"/>
    <mergeCell ref="H21:H22"/>
    <mergeCell ref="M21:M22"/>
    <mergeCell ref="M27:M28"/>
    <mergeCell ref="N27:N28"/>
    <mergeCell ref="I28:I29"/>
    <mergeCell ref="J28:J29"/>
    <mergeCell ref="K28:K29"/>
    <mergeCell ref="L28:L29"/>
    <mergeCell ref="K24:K25"/>
    <mergeCell ref="L24:L25"/>
    <mergeCell ref="H25:H26"/>
    <mergeCell ref="M25:M26"/>
    <mergeCell ref="N25:N26"/>
    <mergeCell ref="I26:I27"/>
    <mergeCell ref="J26:J27"/>
    <mergeCell ref="K26:K27"/>
    <mergeCell ref="L26:L27"/>
    <mergeCell ref="H27:H28"/>
    <mergeCell ref="H29:H30"/>
    <mergeCell ref="M29:M30"/>
    <mergeCell ref="N29:N30"/>
    <mergeCell ref="I30:I31"/>
    <mergeCell ref="J30:J31"/>
    <mergeCell ref="K30:K31"/>
    <mergeCell ref="L30:L31"/>
    <mergeCell ref="H31:H32"/>
    <mergeCell ref="M31:M32"/>
    <mergeCell ref="N31:N32"/>
    <mergeCell ref="N33:N34"/>
    <mergeCell ref="I34:I35"/>
    <mergeCell ref="J34:J35"/>
    <mergeCell ref="K34:K35"/>
    <mergeCell ref="L34:L35"/>
    <mergeCell ref="H35:H36"/>
    <mergeCell ref="M35:M36"/>
    <mergeCell ref="N35:N36"/>
    <mergeCell ref="I36:I37"/>
    <mergeCell ref="J36:J37"/>
    <mergeCell ref="I32:I33"/>
    <mergeCell ref="J32:J33"/>
    <mergeCell ref="K32:K33"/>
    <mergeCell ref="L32:L33"/>
    <mergeCell ref="H33:H34"/>
    <mergeCell ref="M33:M34"/>
    <mergeCell ref="M39:M40"/>
    <mergeCell ref="N39:N40"/>
    <mergeCell ref="I40:I41"/>
    <mergeCell ref="J40:J41"/>
    <mergeCell ref="K40:K41"/>
    <mergeCell ref="L40:L41"/>
    <mergeCell ref="K36:K37"/>
    <mergeCell ref="L36:L37"/>
    <mergeCell ref="H37:H38"/>
    <mergeCell ref="M37:M38"/>
    <mergeCell ref="N37:N38"/>
    <mergeCell ref="I38:I39"/>
    <mergeCell ref="J38:J39"/>
    <mergeCell ref="K38:K39"/>
    <mergeCell ref="L38:L39"/>
    <mergeCell ref="H39:H40"/>
    <mergeCell ref="H41:H42"/>
    <mergeCell ref="M41:M42"/>
    <mergeCell ref="N41:N42"/>
    <mergeCell ref="I42:I43"/>
    <mergeCell ref="J42:J43"/>
    <mergeCell ref="K42:K43"/>
    <mergeCell ref="L42:L43"/>
    <mergeCell ref="H43:H44"/>
    <mergeCell ref="M43:M44"/>
    <mergeCell ref="N43:N44"/>
    <mergeCell ref="H49:H50"/>
    <mergeCell ref="I49:N49"/>
    <mergeCell ref="I50:N50"/>
    <mergeCell ref="N45:N46"/>
    <mergeCell ref="H47:H48"/>
    <mergeCell ref="I47:I48"/>
    <mergeCell ref="J47:J48"/>
    <mergeCell ref="K47:K48"/>
    <mergeCell ref="L47:L48"/>
    <mergeCell ref="M47:M48"/>
    <mergeCell ref="N47:N48"/>
    <mergeCell ref="I44:I46"/>
    <mergeCell ref="J44:J46"/>
    <mergeCell ref="K44:K46"/>
    <mergeCell ref="L44:L46"/>
    <mergeCell ref="H45:H46"/>
    <mergeCell ref="M45:M46"/>
  </mergeCells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0" workbookViewId="0">
      <selection activeCell="L20" sqref="L20:M20"/>
    </sheetView>
  </sheetViews>
  <sheetFormatPr defaultColWidth="9" defaultRowHeight="13.5" x14ac:dyDescent="0.15"/>
  <cols>
    <col min="6" max="6" width="10" bestFit="1" customWidth="1"/>
    <col min="10" max="10" width="12.75" bestFit="1" customWidth="1"/>
    <col min="11" max="13" width="12" bestFit="1" customWidth="1"/>
  </cols>
  <sheetData>
    <row r="1" spans="1:6" ht="39" thickTop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9.5" thickBot="1" x14ac:dyDescent="0.2">
      <c r="A2" s="4">
        <v>1</v>
      </c>
      <c r="B2" s="5" t="s">
        <v>37</v>
      </c>
      <c r="C2" s="5">
        <v>1.3220000000000001</v>
      </c>
      <c r="D2" s="5" t="s">
        <v>32</v>
      </c>
      <c r="E2" s="5">
        <v>1.333</v>
      </c>
      <c r="F2" s="10">
        <f>E2-C2</f>
        <v>1.0999999999999899E-2</v>
      </c>
    </row>
    <row r="3" spans="1:6" ht="19.5" thickBot="1" x14ac:dyDescent="0.2">
      <c r="A3" s="4">
        <v>2</v>
      </c>
      <c r="B3" s="5" t="s">
        <v>25</v>
      </c>
      <c r="C3" s="5">
        <v>1.49</v>
      </c>
      <c r="D3" s="5" t="s">
        <v>33</v>
      </c>
      <c r="E3" s="5">
        <v>1.389</v>
      </c>
      <c r="F3" s="10">
        <f t="shared" ref="F3:F9" si="0">E3-C3</f>
        <v>-0.10099999999999998</v>
      </c>
    </row>
    <row r="4" spans="1:6" ht="19.5" thickBot="1" x14ac:dyDescent="0.2">
      <c r="A4" s="4">
        <v>3</v>
      </c>
      <c r="B4" s="5" t="s">
        <v>26</v>
      </c>
      <c r="C4" s="5">
        <v>1.4570000000000001</v>
      </c>
      <c r="D4" s="5" t="s">
        <v>34</v>
      </c>
      <c r="E4" s="5">
        <v>1.3879999999999999</v>
      </c>
      <c r="F4" s="10">
        <f t="shared" si="0"/>
        <v>-6.9000000000000172E-2</v>
      </c>
    </row>
    <row r="5" spans="1:6" ht="19.5" thickBot="1" x14ac:dyDescent="0.2">
      <c r="A5" s="4">
        <v>4</v>
      </c>
      <c r="B5" s="5" t="s">
        <v>28</v>
      </c>
      <c r="C5" s="5">
        <v>1.9850000000000001</v>
      </c>
      <c r="D5" s="5" t="s">
        <v>35</v>
      </c>
      <c r="E5" s="5">
        <v>1.321</v>
      </c>
      <c r="F5" s="10">
        <f t="shared" si="0"/>
        <v>-0.66400000000000015</v>
      </c>
    </row>
    <row r="6" spans="1:6" ht="19.5" thickBot="1" x14ac:dyDescent="0.2">
      <c r="A6" s="4">
        <v>5</v>
      </c>
      <c r="B6" s="5" t="s">
        <v>29</v>
      </c>
      <c r="C6" s="5">
        <v>2.7349999999999999</v>
      </c>
      <c r="D6" s="5" t="s">
        <v>36</v>
      </c>
      <c r="E6" s="5">
        <v>1.948</v>
      </c>
      <c r="F6" s="10">
        <f t="shared" si="0"/>
        <v>-0.78699999999999992</v>
      </c>
    </row>
    <row r="7" spans="1:6" ht="19.5" thickBot="1" x14ac:dyDescent="0.2">
      <c r="A7" s="4">
        <v>6</v>
      </c>
      <c r="B7" s="5" t="s">
        <v>30</v>
      </c>
      <c r="C7" s="5">
        <v>1.3169999999999999</v>
      </c>
      <c r="D7" s="5" t="s">
        <v>29</v>
      </c>
      <c r="E7" s="5">
        <v>2.7410000000000001</v>
      </c>
      <c r="F7" s="10">
        <f t="shared" si="0"/>
        <v>1.4240000000000002</v>
      </c>
    </row>
    <row r="8" spans="1:6" ht="19.5" thickBot="1" x14ac:dyDescent="0.2">
      <c r="A8" s="4">
        <v>7</v>
      </c>
      <c r="B8" s="5" t="s">
        <v>31</v>
      </c>
      <c r="C8" s="5">
        <v>1.32</v>
      </c>
      <c r="D8" s="5" t="s">
        <v>30</v>
      </c>
      <c r="E8" s="5">
        <v>1.4079999999999999</v>
      </c>
      <c r="F8" s="10">
        <f t="shared" si="0"/>
        <v>8.7999999999999856E-2</v>
      </c>
    </row>
    <row r="9" spans="1:6" ht="19.5" thickBot="1" x14ac:dyDescent="0.2">
      <c r="A9" s="4">
        <v>8</v>
      </c>
      <c r="B9" s="5" t="s">
        <v>32</v>
      </c>
      <c r="C9" s="5">
        <v>1.3120000000000001</v>
      </c>
      <c r="D9" s="5" t="s">
        <v>31</v>
      </c>
      <c r="E9" s="5">
        <v>1.43</v>
      </c>
      <c r="F9" s="10">
        <f t="shared" si="0"/>
        <v>0.11799999999999988</v>
      </c>
    </row>
    <row r="10" spans="1:6" ht="19.5" thickBot="1" x14ac:dyDescent="0.2">
      <c r="A10" s="4"/>
      <c r="B10" s="5"/>
      <c r="C10" s="5"/>
      <c r="D10" s="5"/>
      <c r="E10" s="5"/>
      <c r="F10" s="6"/>
    </row>
    <row r="11" spans="1:6" ht="19.5" thickBot="1" x14ac:dyDescent="0.2">
      <c r="A11" s="4"/>
      <c r="B11" s="5"/>
      <c r="C11" s="5"/>
      <c r="D11" s="5"/>
      <c r="E11" s="5"/>
      <c r="F11" s="6"/>
    </row>
    <row r="12" spans="1:6" ht="19.5" thickBot="1" x14ac:dyDescent="0.2">
      <c r="A12" s="4"/>
      <c r="B12" s="5"/>
      <c r="C12" s="5"/>
      <c r="D12" s="5"/>
      <c r="E12" s="5"/>
      <c r="F12" s="6"/>
    </row>
    <row r="13" spans="1:6" ht="19.5" thickBot="1" x14ac:dyDescent="0.2">
      <c r="A13" s="4"/>
      <c r="B13" s="5"/>
      <c r="C13" s="5"/>
      <c r="D13" s="5"/>
      <c r="E13" s="5"/>
      <c r="F13" s="6"/>
    </row>
    <row r="14" spans="1:6" ht="19.5" thickBot="1" x14ac:dyDescent="0.2">
      <c r="A14" s="4"/>
      <c r="B14" s="5"/>
      <c r="C14" s="5"/>
      <c r="D14" s="5"/>
      <c r="E14" s="5"/>
      <c r="F14" s="6"/>
    </row>
    <row r="15" spans="1:6" ht="19.5" thickBot="1" x14ac:dyDescent="0.2">
      <c r="A15" s="4"/>
      <c r="B15" s="5"/>
      <c r="C15" s="5"/>
      <c r="D15" s="5"/>
      <c r="E15" s="5"/>
      <c r="F15" s="6"/>
    </row>
    <row r="16" spans="1:6" ht="19.5" thickBot="1" x14ac:dyDescent="0.2">
      <c r="A16" s="4"/>
      <c r="B16" s="5"/>
      <c r="C16" s="5"/>
      <c r="D16" s="5"/>
      <c r="E16" s="5"/>
      <c r="F16" s="6"/>
    </row>
    <row r="17" spans="1:15" ht="19.5" thickBot="1" x14ac:dyDescent="0.2">
      <c r="A17" s="7"/>
      <c r="B17" s="8"/>
      <c r="C17" s="8"/>
      <c r="D17" s="8"/>
      <c r="E17" s="8"/>
      <c r="F17" s="9"/>
    </row>
    <row r="18" spans="1:15" ht="15" thickTop="1" thickBot="1" x14ac:dyDescent="0.2"/>
    <row r="19" spans="1:15" ht="15" thickBot="1" x14ac:dyDescent="0.2">
      <c r="H19" s="11" t="s">
        <v>14</v>
      </c>
      <c r="I19" s="12" t="s">
        <v>15</v>
      </c>
      <c r="J19" s="12" t="s">
        <v>16</v>
      </c>
      <c r="K19" s="12" t="s">
        <v>17</v>
      </c>
      <c r="L19" s="12" t="s">
        <v>18</v>
      </c>
      <c r="M19" s="12" t="s">
        <v>19</v>
      </c>
      <c r="N19" s="12" t="s">
        <v>20</v>
      </c>
      <c r="O19" s="13"/>
    </row>
    <row r="20" spans="1:15" ht="15" thickBot="1" x14ac:dyDescent="0.2">
      <c r="H20" s="14" t="s">
        <v>32</v>
      </c>
      <c r="I20" s="43">
        <v>4.1000000000000002E-2</v>
      </c>
      <c r="J20" s="52">
        <f>F2</f>
        <v>1.0999999999999899E-2</v>
      </c>
      <c r="K20" s="52">
        <f>-$J$47*I20/$I$47</f>
        <v>-3.2799999999999305E-3</v>
      </c>
      <c r="L20" s="52">
        <f>J20+K20</f>
        <v>7.7199999999999682E-3</v>
      </c>
      <c r="M20" s="16">
        <v>100</v>
      </c>
      <c r="N20" s="15"/>
      <c r="O20" s="13"/>
    </row>
    <row r="21" spans="1:15" ht="14.25" thickBot="1" x14ac:dyDescent="0.2">
      <c r="H21" s="36" t="s">
        <v>33</v>
      </c>
      <c r="I21" s="44"/>
      <c r="J21" s="44"/>
      <c r="K21" s="53"/>
      <c r="L21" s="53"/>
      <c r="M21" s="46">
        <f>M20+L20</f>
        <v>100.00772000000001</v>
      </c>
      <c r="N21" s="36"/>
      <c r="O21" s="13"/>
    </row>
    <row r="22" spans="1:15" ht="14.25" customHeight="1" thickBot="1" x14ac:dyDescent="0.2">
      <c r="H22" s="37"/>
      <c r="I22" s="36">
        <v>7.6999999999999999E-2</v>
      </c>
      <c r="J22" s="46">
        <f>F3+F4+F5</f>
        <v>-0.8340000000000003</v>
      </c>
      <c r="K22" s="52">
        <f t="shared" ref="K22" si="1">-$J$47*I22/$I$47</f>
        <v>-6.1599999999998696E-3</v>
      </c>
      <c r="L22" s="52">
        <f t="shared" ref="L22" si="2">J22+K22</f>
        <v>-0.84016000000000013</v>
      </c>
      <c r="M22" s="47"/>
      <c r="N22" s="37"/>
      <c r="O22" s="13"/>
    </row>
    <row r="23" spans="1:15" ht="14.25" customHeight="1" thickBot="1" x14ac:dyDescent="0.2">
      <c r="H23" s="36" t="s">
        <v>36</v>
      </c>
      <c r="I23" s="37"/>
      <c r="J23" s="37"/>
      <c r="K23" s="53"/>
      <c r="L23" s="53"/>
      <c r="M23" s="46">
        <f>M21+L22</f>
        <v>99.167560000000009</v>
      </c>
      <c r="N23" s="36"/>
      <c r="O23" s="13"/>
    </row>
    <row r="24" spans="1:15" ht="14.25" customHeight="1" thickBot="1" x14ac:dyDescent="0.2">
      <c r="H24" s="37"/>
      <c r="I24" s="36">
        <v>4.3999999999999997E-2</v>
      </c>
      <c r="J24" s="46">
        <f>F6</f>
        <v>-0.78699999999999992</v>
      </c>
      <c r="K24" s="52">
        <f t="shared" ref="K24" si="3">-$J$47*I24/$I$47</f>
        <v>-3.5199999999999251E-3</v>
      </c>
      <c r="L24" s="52">
        <f t="shared" ref="L24" si="4">J24+K24</f>
        <v>-0.79051999999999989</v>
      </c>
      <c r="M24" s="47"/>
      <c r="N24" s="37"/>
      <c r="O24" s="13"/>
    </row>
    <row r="25" spans="1:15" ht="14.25" customHeight="1" thickBot="1" x14ac:dyDescent="0.2">
      <c r="H25" s="36" t="s">
        <v>29</v>
      </c>
      <c r="I25" s="37"/>
      <c r="J25" s="37"/>
      <c r="K25" s="53"/>
      <c r="L25" s="53"/>
      <c r="M25" s="46">
        <f t="shared" ref="M25" si="5">M23+L24</f>
        <v>98.377040000000008</v>
      </c>
      <c r="N25" s="36"/>
      <c r="O25" s="13"/>
    </row>
    <row r="26" spans="1:15" ht="14.25" customHeight="1" thickBot="1" x14ac:dyDescent="0.2">
      <c r="H26" s="37"/>
      <c r="I26" s="36">
        <v>8.7999999999999995E-2</v>
      </c>
      <c r="J26" s="46">
        <f>F7+F8+F9</f>
        <v>1.63</v>
      </c>
      <c r="K26" s="52">
        <f t="shared" ref="K26" si="6">-$J$47*I26/$I$47</f>
        <v>-7.0399999999998502E-3</v>
      </c>
      <c r="L26" s="52">
        <f t="shared" ref="L26" si="7">J26+K26</f>
        <v>1.62296</v>
      </c>
      <c r="M26" s="47"/>
      <c r="N26" s="37"/>
      <c r="O26" s="13"/>
    </row>
    <row r="27" spans="1:15" ht="14.25" customHeight="1" thickBot="1" x14ac:dyDescent="0.2">
      <c r="H27" s="36" t="s">
        <v>32</v>
      </c>
      <c r="I27" s="37"/>
      <c r="J27" s="37"/>
      <c r="K27" s="53"/>
      <c r="L27" s="53"/>
      <c r="M27" s="46">
        <f t="shared" ref="M27" si="8">M25+L26</f>
        <v>100.00000000000001</v>
      </c>
      <c r="N27" s="36"/>
      <c r="O27" s="13"/>
    </row>
    <row r="28" spans="1:15" ht="14.25" customHeight="1" thickBot="1" x14ac:dyDescent="0.2">
      <c r="H28" s="37"/>
      <c r="I28" s="36"/>
      <c r="J28" s="36"/>
      <c r="K28" s="36"/>
      <c r="L28" s="36"/>
      <c r="M28" s="47"/>
      <c r="N28" s="37"/>
      <c r="O28" s="13"/>
    </row>
    <row r="29" spans="1:15" ht="14.25" thickBot="1" x14ac:dyDescent="0.2">
      <c r="H29" s="36"/>
      <c r="I29" s="37"/>
      <c r="J29" s="37"/>
      <c r="K29" s="37"/>
      <c r="L29" s="37"/>
      <c r="M29" s="36"/>
      <c r="N29" s="36"/>
      <c r="O29" s="13"/>
    </row>
    <row r="30" spans="1:15" ht="14.25" thickBot="1" x14ac:dyDescent="0.2">
      <c r="H30" s="37"/>
      <c r="I30" s="36"/>
      <c r="J30" s="36"/>
      <c r="K30" s="36"/>
      <c r="L30" s="36"/>
      <c r="M30" s="37"/>
      <c r="N30" s="37"/>
      <c r="O30" s="13"/>
    </row>
    <row r="31" spans="1:15" ht="14.25" thickBot="1" x14ac:dyDescent="0.2">
      <c r="H31" s="36"/>
      <c r="I31" s="37"/>
      <c r="J31" s="37"/>
      <c r="K31" s="37"/>
      <c r="L31" s="37"/>
      <c r="M31" s="36"/>
      <c r="N31" s="36"/>
      <c r="O31" s="13"/>
    </row>
    <row r="32" spans="1:15" ht="14.25" thickBot="1" x14ac:dyDescent="0.2">
      <c r="H32" s="37"/>
      <c r="I32" s="36"/>
      <c r="J32" s="36"/>
      <c r="K32" s="36"/>
      <c r="L32" s="36"/>
      <c r="M32" s="37"/>
      <c r="N32" s="37"/>
      <c r="O32" s="13"/>
    </row>
    <row r="33" spans="8:15" ht="14.25" thickBot="1" x14ac:dyDescent="0.2">
      <c r="H33" s="36"/>
      <c r="I33" s="37"/>
      <c r="J33" s="37"/>
      <c r="K33" s="37"/>
      <c r="L33" s="37"/>
      <c r="M33" s="36"/>
      <c r="N33" s="36"/>
      <c r="O33" s="13"/>
    </row>
    <row r="34" spans="8:15" ht="14.25" thickBot="1" x14ac:dyDescent="0.2">
      <c r="H34" s="37"/>
      <c r="I34" s="36"/>
      <c r="J34" s="36"/>
      <c r="K34" s="36"/>
      <c r="L34" s="36"/>
      <c r="M34" s="37"/>
      <c r="N34" s="37"/>
      <c r="O34" s="13"/>
    </row>
    <row r="35" spans="8:15" ht="14.25" thickBot="1" x14ac:dyDescent="0.2">
      <c r="H35" s="36"/>
      <c r="I35" s="37"/>
      <c r="J35" s="37"/>
      <c r="K35" s="37"/>
      <c r="L35" s="37"/>
      <c r="M35" s="36"/>
      <c r="N35" s="36"/>
      <c r="O35" s="13"/>
    </row>
    <row r="36" spans="8:15" ht="14.25" thickBot="1" x14ac:dyDescent="0.2">
      <c r="H36" s="37"/>
      <c r="I36" s="36"/>
      <c r="J36" s="36"/>
      <c r="K36" s="36"/>
      <c r="L36" s="36"/>
      <c r="M36" s="37"/>
      <c r="N36" s="37"/>
      <c r="O36" s="13"/>
    </row>
    <row r="37" spans="8:15" ht="14.25" thickBot="1" x14ac:dyDescent="0.2">
      <c r="H37" s="36"/>
      <c r="I37" s="37"/>
      <c r="J37" s="37"/>
      <c r="K37" s="37"/>
      <c r="L37" s="37"/>
      <c r="M37" s="36"/>
      <c r="N37" s="36"/>
      <c r="O37" s="13"/>
    </row>
    <row r="38" spans="8:15" ht="14.25" thickBot="1" x14ac:dyDescent="0.2">
      <c r="H38" s="37"/>
      <c r="I38" s="36"/>
      <c r="J38" s="36"/>
      <c r="K38" s="36"/>
      <c r="L38" s="36"/>
      <c r="M38" s="37"/>
      <c r="N38" s="37"/>
      <c r="O38" s="13"/>
    </row>
    <row r="39" spans="8:15" ht="14.25" thickBot="1" x14ac:dyDescent="0.2">
      <c r="H39" s="36"/>
      <c r="I39" s="37"/>
      <c r="J39" s="37"/>
      <c r="K39" s="37"/>
      <c r="L39" s="37"/>
      <c r="M39" s="36"/>
      <c r="N39" s="36"/>
      <c r="O39" s="13"/>
    </row>
    <row r="40" spans="8:15" ht="14.25" thickBot="1" x14ac:dyDescent="0.2">
      <c r="H40" s="37"/>
      <c r="I40" s="36"/>
      <c r="J40" s="36"/>
      <c r="K40" s="36"/>
      <c r="L40" s="36"/>
      <c r="M40" s="37"/>
      <c r="N40" s="37"/>
      <c r="O40" s="13"/>
    </row>
    <row r="41" spans="8:15" ht="14.25" thickBot="1" x14ac:dyDescent="0.2">
      <c r="H41" s="36"/>
      <c r="I41" s="37"/>
      <c r="J41" s="37"/>
      <c r="K41" s="37"/>
      <c r="L41" s="37"/>
      <c r="M41" s="36"/>
      <c r="N41" s="36"/>
      <c r="O41" s="13"/>
    </row>
    <row r="42" spans="8:15" ht="14.25" thickBot="1" x14ac:dyDescent="0.2">
      <c r="H42" s="37"/>
      <c r="I42" s="36"/>
      <c r="J42" s="36"/>
      <c r="K42" s="36"/>
      <c r="L42" s="36"/>
      <c r="M42" s="37"/>
      <c r="N42" s="37"/>
      <c r="O42" s="13"/>
    </row>
    <row r="43" spans="8:15" ht="14.25" thickBot="1" x14ac:dyDescent="0.2">
      <c r="H43" s="36"/>
      <c r="I43" s="37"/>
      <c r="J43" s="37"/>
      <c r="K43" s="37"/>
      <c r="L43" s="37"/>
      <c r="M43" s="36"/>
      <c r="N43" s="36"/>
      <c r="O43" s="13"/>
    </row>
    <row r="44" spans="8:15" ht="14.25" thickBot="1" x14ac:dyDescent="0.2">
      <c r="H44" s="37"/>
      <c r="I44" s="36"/>
      <c r="J44" s="36"/>
      <c r="K44" s="36"/>
      <c r="L44" s="36"/>
      <c r="M44" s="37"/>
      <c r="N44" s="37"/>
      <c r="O44" s="13"/>
    </row>
    <row r="45" spans="8:15" x14ac:dyDescent="0.15">
      <c r="H45" s="36"/>
      <c r="I45" s="45"/>
      <c r="J45" s="45"/>
      <c r="K45" s="45"/>
      <c r="L45" s="45"/>
      <c r="M45" s="36"/>
      <c r="N45" s="36"/>
      <c r="O45" s="13"/>
    </row>
    <row r="46" spans="8:15" ht="14.25" thickBot="1" x14ac:dyDescent="0.2">
      <c r="H46" s="37"/>
      <c r="I46" s="37"/>
      <c r="J46" s="37"/>
      <c r="K46" s="37"/>
      <c r="L46" s="37"/>
      <c r="M46" s="37"/>
      <c r="N46" s="37"/>
      <c r="O46" s="13"/>
    </row>
    <row r="47" spans="8:15" ht="13.5" customHeight="1" x14ac:dyDescent="0.15">
      <c r="H47" s="36" t="s">
        <v>21</v>
      </c>
      <c r="I47" s="43">
        <f>SUM(I20:I27)</f>
        <v>0.24999999999999997</v>
      </c>
      <c r="J47" s="43">
        <f>SUM(J20:J27)</f>
        <v>1.9999999999999574E-2</v>
      </c>
      <c r="K47" s="43">
        <f>SUM(K20:K27)</f>
        <v>-1.9999999999999574E-2</v>
      </c>
      <c r="L47" s="43"/>
      <c r="M47" s="36"/>
      <c r="N47" s="36"/>
      <c r="O47" s="13"/>
    </row>
    <row r="48" spans="8:15" ht="14.25" customHeight="1" thickBot="1" x14ac:dyDescent="0.2">
      <c r="H48" s="37"/>
      <c r="I48" s="44"/>
      <c r="J48" s="44"/>
      <c r="K48" s="44"/>
      <c r="L48" s="44"/>
      <c r="M48" s="37"/>
      <c r="N48" s="37"/>
      <c r="O48" s="13"/>
    </row>
    <row r="49" spans="8:15" ht="15" thickBot="1" x14ac:dyDescent="0.2">
      <c r="H49" s="38" t="s">
        <v>22</v>
      </c>
      <c r="I49" s="40" t="s">
        <v>23</v>
      </c>
      <c r="J49" s="41"/>
      <c r="K49" s="41"/>
      <c r="L49" s="41"/>
      <c r="M49" s="41"/>
      <c r="N49" s="42"/>
      <c r="O49" s="13"/>
    </row>
    <row r="50" spans="8:15" ht="15" thickBot="1" x14ac:dyDescent="0.2">
      <c r="H50" s="39"/>
      <c r="I50" s="40" t="s">
        <v>24</v>
      </c>
      <c r="J50" s="41"/>
      <c r="K50" s="41"/>
      <c r="L50" s="41"/>
      <c r="M50" s="41"/>
      <c r="N50" s="42"/>
      <c r="O50" s="13"/>
    </row>
  </sheetData>
  <mergeCells count="101">
    <mergeCell ref="N21:N22"/>
    <mergeCell ref="I22:I23"/>
    <mergeCell ref="J22:J23"/>
    <mergeCell ref="K22:K23"/>
    <mergeCell ref="L22:L23"/>
    <mergeCell ref="H23:H24"/>
    <mergeCell ref="M23:M24"/>
    <mergeCell ref="N23:N24"/>
    <mergeCell ref="I24:I25"/>
    <mergeCell ref="J24:J25"/>
    <mergeCell ref="I20:I21"/>
    <mergeCell ref="J20:J21"/>
    <mergeCell ref="K20:K21"/>
    <mergeCell ref="L20:L21"/>
    <mergeCell ref="H21:H22"/>
    <mergeCell ref="M21:M22"/>
    <mergeCell ref="M27:M28"/>
    <mergeCell ref="N27:N28"/>
    <mergeCell ref="I28:I29"/>
    <mergeCell ref="J28:J29"/>
    <mergeCell ref="K28:K29"/>
    <mergeCell ref="L28:L29"/>
    <mergeCell ref="K24:K25"/>
    <mergeCell ref="L24:L25"/>
    <mergeCell ref="H25:H26"/>
    <mergeCell ref="M25:M26"/>
    <mergeCell ref="N25:N26"/>
    <mergeCell ref="I26:I27"/>
    <mergeCell ref="J26:J27"/>
    <mergeCell ref="K26:K27"/>
    <mergeCell ref="L26:L27"/>
    <mergeCell ref="H27:H28"/>
    <mergeCell ref="H29:H30"/>
    <mergeCell ref="M29:M30"/>
    <mergeCell ref="N29:N30"/>
    <mergeCell ref="I30:I31"/>
    <mergeCell ref="J30:J31"/>
    <mergeCell ref="K30:K31"/>
    <mergeCell ref="L30:L31"/>
    <mergeCell ref="H31:H32"/>
    <mergeCell ref="M31:M32"/>
    <mergeCell ref="N31:N32"/>
    <mergeCell ref="N33:N34"/>
    <mergeCell ref="I34:I35"/>
    <mergeCell ref="J34:J35"/>
    <mergeCell ref="K34:K35"/>
    <mergeCell ref="L34:L35"/>
    <mergeCell ref="H35:H36"/>
    <mergeCell ref="M35:M36"/>
    <mergeCell ref="N35:N36"/>
    <mergeCell ref="I36:I37"/>
    <mergeCell ref="J36:J37"/>
    <mergeCell ref="I32:I33"/>
    <mergeCell ref="J32:J33"/>
    <mergeCell ref="K32:K33"/>
    <mergeCell ref="L32:L33"/>
    <mergeCell ref="H33:H34"/>
    <mergeCell ref="M33:M34"/>
    <mergeCell ref="M39:M40"/>
    <mergeCell ref="N39:N40"/>
    <mergeCell ref="I40:I41"/>
    <mergeCell ref="J40:J41"/>
    <mergeCell ref="K40:K41"/>
    <mergeCell ref="L40:L41"/>
    <mergeCell ref="K36:K37"/>
    <mergeCell ref="L36:L37"/>
    <mergeCell ref="H37:H38"/>
    <mergeCell ref="M37:M38"/>
    <mergeCell ref="N37:N38"/>
    <mergeCell ref="I38:I39"/>
    <mergeCell ref="J38:J39"/>
    <mergeCell ref="K38:K39"/>
    <mergeCell ref="L38:L39"/>
    <mergeCell ref="H39:H40"/>
    <mergeCell ref="H41:H42"/>
    <mergeCell ref="M41:M42"/>
    <mergeCell ref="N41:N42"/>
    <mergeCell ref="I42:I43"/>
    <mergeCell ref="J42:J43"/>
    <mergeCell ref="K42:K43"/>
    <mergeCell ref="L42:L43"/>
    <mergeCell ref="H43:H44"/>
    <mergeCell ref="M43:M44"/>
    <mergeCell ref="N43:N44"/>
    <mergeCell ref="H49:H50"/>
    <mergeCell ref="I49:N49"/>
    <mergeCell ref="I50:N50"/>
    <mergeCell ref="N45:N46"/>
    <mergeCell ref="H47:H48"/>
    <mergeCell ref="I47:I48"/>
    <mergeCell ref="J47:J48"/>
    <mergeCell ref="K47:K48"/>
    <mergeCell ref="L47:L48"/>
    <mergeCell ref="M47:M48"/>
    <mergeCell ref="N47:N48"/>
    <mergeCell ref="I44:I46"/>
    <mergeCell ref="J44:J46"/>
    <mergeCell ref="K44:K46"/>
    <mergeCell ref="L44:L46"/>
    <mergeCell ref="H45:H46"/>
    <mergeCell ref="M45:M46"/>
  </mergeCells>
  <phoneticPr fontId="6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activeCell="L20" sqref="L20:M20"/>
    </sheetView>
  </sheetViews>
  <sheetFormatPr defaultColWidth="9" defaultRowHeight="13.5" x14ac:dyDescent="0.15"/>
  <cols>
    <col min="6" max="6" width="10" bestFit="1" customWidth="1"/>
    <col min="10" max="10" width="12.75" bestFit="1" customWidth="1"/>
    <col min="11" max="13" width="12" bestFit="1" customWidth="1"/>
  </cols>
  <sheetData>
    <row r="1" spans="1:6" ht="39" thickTop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9.5" thickBot="1" x14ac:dyDescent="0.2">
      <c r="A2" s="4">
        <v>1</v>
      </c>
      <c r="B2" s="5" t="s">
        <v>6</v>
      </c>
      <c r="C2" s="5">
        <v>1.3720000000000001</v>
      </c>
      <c r="D2" s="5" t="s">
        <v>38</v>
      </c>
      <c r="E2" s="5">
        <v>1.327</v>
      </c>
      <c r="F2" s="10">
        <f>E2-C2</f>
        <v>-4.5000000000000151E-2</v>
      </c>
    </row>
    <row r="3" spans="1:6" ht="19.5" thickBot="1" x14ac:dyDescent="0.2">
      <c r="A3" s="4">
        <v>2</v>
      </c>
      <c r="B3" s="5" t="s">
        <v>7</v>
      </c>
      <c r="C3" s="5">
        <v>1.0009999999999999</v>
      </c>
      <c r="D3" s="5" t="s">
        <v>39</v>
      </c>
      <c r="E3" s="5">
        <v>1.9219999999999999</v>
      </c>
      <c r="F3" s="10">
        <f t="shared" ref="F3:F5" si="0">E3-C3</f>
        <v>0.92100000000000004</v>
      </c>
    </row>
    <row r="4" spans="1:6" ht="19.5" thickBot="1" x14ac:dyDescent="0.2">
      <c r="A4" s="4">
        <v>3</v>
      </c>
      <c r="B4" s="5" t="s">
        <v>8</v>
      </c>
      <c r="C4" s="5">
        <v>0.68700000000000006</v>
      </c>
      <c r="D4" s="5" t="s">
        <v>40</v>
      </c>
      <c r="E4" s="5">
        <v>1.466</v>
      </c>
      <c r="F4" s="10">
        <f t="shared" si="0"/>
        <v>0.77899999999999991</v>
      </c>
    </row>
    <row r="5" spans="1:6" ht="19.5" thickBot="1" x14ac:dyDescent="0.2">
      <c r="A5" s="4">
        <v>4</v>
      </c>
      <c r="B5" s="5" t="s">
        <v>9</v>
      </c>
      <c r="C5" s="5">
        <v>2.8140000000000001</v>
      </c>
      <c r="D5" s="5" t="s">
        <v>41</v>
      </c>
      <c r="E5" s="5">
        <v>1.1399999999999999</v>
      </c>
      <c r="F5" s="10">
        <f t="shared" si="0"/>
        <v>-1.6740000000000002</v>
      </c>
    </row>
    <row r="6" spans="1:6" ht="19.5" thickBot="1" x14ac:dyDescent="0.2">
      <c r="A6" s="4"/>
      <c r="B6" s="5"/>
      <c r="C6" s="5"/>
      <c r="D6" s="5"/>
      <c r="E6" s="5"/>
      <c r="F6" s="6"/>
    </row>
    <row r="7" spans="1:6" ht="19.5" thickBot="1" x14ac:dyDescent="0.2">
      <c r="A7" s="4"/>
      <c r="B7" s="5"/>
      <c r="C7" s="5"/>
      <c r="D7" s="5"/>
      <c r="E7" s="5"/>
      <c r="F7" s="6"/>
    </row>
    <row r="8" spans="1:6" ht="19.5" thickBot="1" x14ac:dyDescent="0.2">
      <c r="A8" s="4"/>
      <c r="B8" s="5"/>
      <c r="C8" s="5"/>
      <c r="D8" s="5"/>
      <c r="E8" s="5"/>
      <c r="F8" s="6"/>
    </row>
    <row r="9" spans="1:6" ht="19.5" thickBot="1" x14ac:dyDescent="0.2">
      <c r="A9" s="4"/>
      <c r="B9" s="5"/>
      <c r="C9" s="5"/>
      <c r="D9" s="5"/>
      <c r="E9" s="5"/>
      <c r="F9" s="6"/>
    </row>
    <row r="10" spans="1:6" ht="19.5" thickBot="1" x14ac:dyDescent="0.2">
      <c r="A10" s="4"/>
      <c r="B10" s="5"/>
      <c r="C10" s="5"/>
      <c r="D10" s="5"/>
      <c r="E10" s="5"/>
      <c r="F10" s="6"/>
    </row>
    <row r="11" spans="1:6" ht="19.5" thickBot="1" x14ac:dyDescent="0.2">
      <c r="A11" s="4"/>
      <c r="B11" s="5"/>
      <c r="C11" s="5"/>
      <c r="D11" s="5"/>
      <c r="E11" s="5"/>
      <c r="F11" s="6"/>
    </row>
    <row r="12" spans="1:6" ht="19.5" thickBot="1" x14ac:dyDescent="0.2">
      <c r="A12" s="4"/>
      <c r="B12" s="5"/>
      <c r="C12" s="5"/>
      <c r="D12" s="5"/>
      <c r="E12" s="5"/>
      <c r="F12" s="6"/>
    </row>
    <row r="13" spans="1:6" ht="19.5" thickBot="1" x14ac:dyDescent="0.2">
      <c r="A13" s="4"/>
      <c r="B13" s="5"/>
      <c r="C13" s="5"/>
      <c r="D13" s="5"/>
      <c r="E13" s="5"/>
      <c r="F13" s="6"/>
    </row>
    <row r="14" spans="1:6" ht="19.5" thickBot="1" x14ac:dyDescent="0.2">
      <c r="A14" s="4"/>
      <c r="B14" s="5"/>
      <c r="C14" s="5"/>
      <c r="D14" s="5"/>
      <c r="E14" s="5"/>
      <c r="F14" s="6"/>
    </row>
    <row r="15" spans="1:6" ht="19.5" thickBot="1" x14ac:dyDescent="0.2">
      <c r="A15" s="4"/>
      <c r="B15" s="5"/>
      <c r="C15" s="5"/>
      <c r="D15" s="5"/>
      <c r="E15" s="5"/>
      <c r="F15" s="6"/>
    </row>
    <row r="16" spans="1:6" ht="19.5" thickBot="1" x14ac:dyDescent="0.2">
      <c r="A16" s="4"/>
      <c r="B16" s="5"/>
      <c r="C16" s="5"/>
      <c r="D16" s="5"/>
      <c r="E16" s="5"/>
      <c r="F16" s="6"/>
    </row>
    <row r="17" spans="1:15" ht="19.5" thickBot="1" x14ac:dyDescent="0.2">
      <c r="A17" s="7"/>
      <c r="B17" s="8"/>
      <c r="C17" s="8"/>
      <c r="D17" s="8"/>
      <c r="E17" s="8"/>
      <c r="F17" s="9"/>
    </row>
    <row r="18" spans="1:15" ht="15" thickTop="1" thickBot="1" x14ac:dyDescent="0.2"/>
    <row r="19" spans="1:15" ht="15" thickBot="1" x14ac:dyDescent="0.2">
      <c r="H19" s="11" t="s">
        <v>14</v>
      </c>
      <c r="I19" s="12" t="s">
        <v>15</v>
      </c>
      <c r="J19" s="12" t="s">
        <v>16</v>
      </c>
      <c r="K19" s="12" t="s">
        <v>17</v>
      </c>
      <c r="L19" s="12" t="s">
        <v>18</v>
      </c>
      <c r="M19" s="12" t="s">
        <v>19</v>
      </c>
      <c r="N19" s="12" t="s">
        <v>20</v>
      </c>
      <c r="O19" s="13"/>
    </row>
    <row r="20" spans="1:15" ht="15" thickBot="1" x14ac:dyDescent="0.2">
      <c r="H20" s="14" t="str">
        <f>B2</f>
        <v>A</v>
      </c>
      <c r="I20" s="43">
        <v>4.1000000000000002E-2</v>
      </c>
      <c r="J20" s="52">
        <v>4.4999999999999998E-2</v>
      </c>
      <c r="K20" s="52">
        <f>-$J$47*I20/$I$47</f>
        <v>-3.1159999999999851E-3</v>
      </c>
      <c r="L20" s="52">
        <f>J20+K20</f>
        <v>4.1884000000000011E-2</v>
      </c>
      <c r="M20" s="16">
        <v>100</v>
      </c>
      <c r="N20" s="15"/>
      <c r="O20" s="13"/>
    </row>
    <row r="21" spans="1:15" ht="14.25" thickBot="1" x14ac:dyDescent="0.2">
      <c r="H21" s="36" t="str">
        <f>B3</f>
        <v>B</v>
      </c>
      <c r="I21" s="44"/>
      <c r="J21" s="44"/>
      <c r="K21" s="53"/>
      <c r="L21" s="53"/>
      <c r="M21" s="46">
        <f>M20+L20</f>
        <v>100.041884</v>
      </c>
      <c r="N21" s="36"/>
      <c r="O21" s="13"/>
    </row>
    <row r="22" spans="1:15" ht="14.25" customHeight="1" thickBot="1" x14ac:dyDescent="0.2">
      <c r="H22" s="37"/>
      <c r="I22" s="36">
        <v>7.6999999999999999E-2</v>
      </c>
      <c r="J22" s="46">
        <v>-0.92100000000000004</v>
      </c>
      <c r="K22" s="52">
        <f t="shared" ref="K22" si="1">-$J$47*I22/$I$47</f>
        <v>-5.8519999999999718E-3</v>
      </c>
      <c r="L22" s="52">
        <f t="shared" ref="L22" si="2">J22+K22</f>
        <v>-0.92685200000000001</v>
      </c>
      <c r="M22" s="47"/>
      <c r="N22" s="37"/>
      <c r="O22" s="13"/>
    </row>
    <row r="23" spans="1:15" ht="14.25" customHeight="1" thickBot="1" x14ac:dyDescent="0.2">
      <c r="H23" s="36" t="str">
        <f>B4</f>
        <v>C</v>
      </c>
      <c r="I23" s="37"/>
      <c r="J23" s="37"/>
      <c r="K23" s="53"/>
      <c r="L23" s="53"/>
      <c r="M23" s="46">
        <f>M21+L22</f>
        <v>99.115031999999999</v>
      </c>
      <c r="N23" s="36"/>
      <c r="O23" s="13"/>
    </row>
    <row r="24" spans="1:15" ht="14.25" customHeight="1" thickBot="1" x14ac:dyDescent="0.2">
      <c r="H24" s="37"/>
      <c r="I24" s="36">
        <v>4.3999999999999997E-2</v>
      </c>
      <c r="J24" s="46">
        <v>-0.77900000000000003</v>
      </c>
      <c r="K24" s="52">
        <f t="shared" ref="K24" si="3">-$J$47*I24/$I$47</f>
        <v>-3.3439999999999837E-3</v>
      </c>
      <c r="L24" s="52">
        <f t="shared" ref="L24" si="4">J24+K24</f>
        <v>-0.78234400000000004</v>
      </c>
      <c r="M24" s="47"/>
      <c r="N24" s="37"/>
      <c r="O24" s="13"/>
    </row>
    <row r="25" spans="1:15" ht="14.25" customHeight="1" thickBot="1" x14ac:dyDescent="0.2">
      <c r="H25" s="36" t="str">
        <f>B5</f>
        <v>D</v>
      </c>
      <c r="I25" s="37"/>
      <c r="J25" s="37"/>
      <c r="K25" s="53"/>
      <c r="L25" s="53"/>
      <c r="M25" s="46">
        <f t="shared" ref="M25" si="5">M23+L24</f>
        <v>98.332688000000005</v>
      </c>
      <c r="N25" s="36"/>
      <c r="O25" s="13"/>
    </row>
    <row r="26" spans="1:15" ht="14.25" customHeight="1" thickBot="1" x14ac:dyDescent="0.2">
      <c r="H26" s="37"/>
      <c r="I26" s="36">
        <v>8.7999999999999995E-2</v>
      </c>
      <c r="J26" s="46">
        <v>1.6739999999999999</v>
      </c>
      <c r="K26" s="52">
        <f t="shared" ref="K26" si="6">-$J$47*I26/$I$47</f>
        <v>-6.6879999999999674E-3</v>
      </c>
      <c r="L26" s="52">
        <f t="shared" ref="L26" si="7">J26+K26</f>
        <v>1.6673119999999999</v>
      </c>
      <c r="M26" s="47"/>
      <c r="N26" s="37"/>
      <c r="O26" s="13"/>
    </row>
    <row r="27" spans="1:15" ht="14.25" customHeight="1" thickBot="1" x14ac:dyDescent="0.2">
      <c r="H27" s="36" t="str">
        <f>B2</f>
        <v>A</v>
      </c>
      <c r="I27" s="37"/>
      <c r="J27" s="37"/>
      <c r="K27" s="53"/>
      <c r="L27" s="53"/>
      <c r="M27" s="46">
        <f t="shared" ref="M27" si="8">M25+L26</f>
        <v>100</v>
      </c>
      <c r="N27" s="36"/>
      <c r="O27" s="13"/>
    </row>
    <row r="28" spans="1:15" ht="14.25" customHeight="1" thickBot="1" x14ac:dyDescent="0.2">
      <c r="H28" s="37"/>
      <c r="I28" s="36"/>
      <c r="J28" s="36"/>
      <c r="K28" s="36"/>
      <c r="L28" s="36"/>
      <c r="M28" s="47"/>
      <c r="N28" s="37"/>
      <c r="O28" s="13"/>
    </row>
    <row r="29" spans="1:15" ht="14.25" thickBot="1" x14ac:dyDescent="0.2">
      <c r="H29" s="36"/>
      <c r="I29" s="37"/>
      <c r="J29" s="37"/>
      <c r="K29" s="37"/>
      <c r="L29" s="37"/>
      <c r="M29" s="36"/>
      <c r="N29" s="36"/>
      <c r="O29" s="13"/>
    </row>
    <row r="30" spans="1:15" ht="14.25" thickBot="1" x14ac:dyDescent="0.2">
      <c r="H30" s="37"/>
      <c r="I30" s="36"/>
      <c r="J30" s="36"/>
      <c r="K30" s="36"/>
      <c r="L30" s="36"/>
      <c r="M30" s="37"/>
      <c r="N30" s="37"/>
      <c r="O30" s="13"/>
    </row>
    <row r="31" spans="1:15" ht="14.25" thickBot="1" x14ac:dyDescent="0.2">
      <c r="H31" s="36"/>
      <c r="I31" s="37"/>
      <c r="J31" s="37"/>
      <c r="K31" s="37"/>
      <c r="L31" s="37"/>
      <c r="M31" s="36"/>
      <c r="N31" s="36"/>
      <c r="O31" s="13"/>
    </row>
    <row r="32" spans="1:15" ht="14.25" thickBot="1" x14ac:dyDescent="0.2">
      <c r="H32" s="37"/>
      <c r="I32" s="36"/>
      <c r="J32" s="36"/>
      <c r="K32" s="36"/>
      <c r="L32" s="36"/>
      <c r="M32" s="37"/>
      <c r="N32" s="37"/>
      <c r="O32" s="13"/>
    </row>
    <row r="33" spans="8:15" ht="14.25" thickBot="1" x14ac:dyDescent="0.2">
      <c r="H33" s="36"/>
      <c r="I33" s="37"/>
      <c r="J33" s="37"/>
      <c r="K33" s="37"/>
      <c r="L33" s="37"/>
      <c r="M33" s="36"/>
      <c r="N33" s="36"/>
      <c r="O33" s="13"/>
    </row>
    <row r="34" spans="8:15" ht="14.25" thickBot="1" x14ac:dyDescent="0.2">
      <c r="H34" s="37"/>
      <c r="I34" s="36"/>
      <c r="J34" s="36"/>
      <c r="K34" s="36"/>
      <c r="L34" s="36"/>
      <c r="M34" s="37"/>
      <c r="N34" s="37"/>
      <c r="O34" s="13"/>
    </row>
    <row r="35" spans="8:15" ht="14.25" thickBot="1" x14ac:dyDescent="0.2">
      <c r="H35" s="36"/>
      <c r="I35" s="37"/>
      <c r="J35" s="37"/>
      <c r="K35" s="37"/>
      <c r="L35" s="37"/>
      <c r="M35" s="36"/>
      <c r="N35" s="36"/>
      <c r="O35" s="13"/>
    </row>
    <row r="36" spans="8:15" ht="14.25" thickBot="1" x14ac:dyDescent="0.2">
      <c r="H36" s="37"/>
      <c r="I36" s="36"/>
      <c r="J36" s="36"/>
      <c r="K36" s="36"/>
      <c r="L36" s="36"/>
      <c r="M36" s="37"/>
      <c r="N36" s="37"/>
      <c r="O36" s="13"/>
    </row>
    <row r="37" spans="8:15" ht="14.25" thickBot="1" x14ac:dyDescent="0.2">
      <c r="H37" s="36"/>
      <c r="I37" s="37"/>
      <c r="J37" s="37"/>
      <c r="K37" s="37"/>
      <c r="L37" s="37"/>
      <c r="M37" s="36"/>
      <c r="N37" s="36"/>
      <c r="O37" s="13"/>
    </row>
    <row r="38" spans="8:15" ht="14.25" thickBot="1" x14ac:dyDescent="0.2">
      <c r="H38" s="37"/>
      <c r="I38" s="36"/>
      <c r="J38" s="36"/>
      <c r="K38" s="36"/>
      <c r="L38" s="36"/>
      <c r="M38" s="37"/>
      <c r="N38" s="37"/>
      <c r="O38" s="13"/>
    </row>
    <row r="39" spans="8:15" ht="14.25" thickBot="1" x14ac:dyDescent="0.2">
      <c r="H39" s="36"/>
      <c r="I39" s="37"/>
      <c r="J39" s="37"/>
      <c r="K39" s="37"/>
      <c r="L39" s="37"/>
      <c r="M39" s="36"/>
      <c r="N39" s="36"/>
      <c r="O39" s="13"/>
    </row>
    <row r="40" spans="8:15" ht="14.25" thickBot="1" x14ac:dyDescent="0.2">
      <c r="H40" s="37"/>
      <c r="I40" s="36"/>
      <c r="J40" s="36"/>
      <c r="K40" s="36"/>
      <c r="L40" s="36"/>
      <c r="M40" s="37"/>
      <c r="N40" s="37"/>
      <c r="O40" s="13"/>
    </row>
    <row r="41" spans="8:15" ht="14.25" thickBot="1" x14ac:dyDescent="0.2">
      <c r="H41" s="36"/>
      <c r="I41" s="37"/>
      <c r="J41" s="37"/>
      <c r="K41" s="37"/>
      <c r="L41" s="37"/>
      <c r="M41" s="36"/>
      <c r="N41" s="36"/>
      <c r="O41" s="13"/>
    </row>
    <row r="42" spans="8:15" ht="14.25" thickBot="1" x14ac:dyDescent="0.2">
      <c r="H42" s="37"/>
      <c r="I42" s="36"/>
      <c r="J42" s="36"/>
      <c r="K42" s="36"/>
      <c r="L42" s="36"/>
      <c r="M42" s="37"/>
      <c r="N42" s="37"/>
      <c r="O42" s="13"/>
    </row>
    <row r="43" spans="8:15" ht="14.25" thickBot="1" x14ac:dyDescent="0.2">
      <c r="H43" s="36"/>
      <c r="I43" s="37"/>
      <c r="J43" s="37"/>
      <c r="K43" s="37"/>
      <c r="L43" s="37"/>
      <c r="M43" s="36"/>
      <c r="N43" s="36"/>
      <c r="O43" s="13"/>
    </row>
    <row r="44" spans="8:15" ht="14.25" thickBot="1" x14ac:dyDescent="0.2">
      <c r="H44" s="37"/>
      <c r="I44" s="36"/>
      <c r="J44" s="36"/>
      <c r="K44" s="36"/>
      <c r="L44" s="36"/>
      <c r="M44" s="37"/>
      <c r="N44" s="37"/>
      <c r="O44" s="13"/>
    </row>
    <row r="45" spans="8:15" x14ac:dyDescent="0.15">
      <c r="H45" s="36"/>
      <c r="I45" s="45"/>
      <c r="J45" s="45"/>
      <c r="K45" s="45"/>
      <c r="L45" s="45"/>
      <c r="M45" s="36"/>
      <c r="N45" s="36"/>
      <c r="O45" s="13"/>
    </row>
    <row r="46" spans="8:15" ht="14.25" thickBot="1" x14ac:dyDescent="0.2">
      <c r="H46" s="37"/>
      <c r="I46" s="37"/>
      <c r="J46" s="37"/>
      <c r="K46" s="37"/>
      <c r="L46" s="37"/>
      <c r="M46" s="37"/>
      <c r="N46" s="37"/>
      <c r="O46" s="13"/>
    </row>
    <row r="47" spans="8:15" ht="13.5" customHeight="1" x14ac:dyDescent="0.15">
      <c r="H47" s="36" t="s">
        <v>21</v>
      </c>
      <c r="I47" s="43">
        <f>SUM(I20:I27)</f>
        <v>0.24999999999999997</v>
      </c>
      <c r="J47" s="43">
        <f>SUM(J20:J27)</f>
        <v>1.8999999999999906E-2</v>
      </c>
      <c r="K47" s="43">
        <f>SUM(K20:K27)</f>
        <v>-1.8999999999999909E-2</v>
      </c>
      <c r="L47" s="43"/>
      <c r="M47" s="36"/>
      <c r="N47" s="36"/>
      <c r="O47" s="13"/>
    </row>
    <row r="48" spans="8:15" ht="14.25" customHeight="1" thickBot="1" x14ac:dyDescent="0.2">
      <c r="H48" s="37"/>
      <c r="I48" s="44"/>
      <c r="J48" s="44"/>
      <c r="K48" s="44"/>
      <c r="L48" s="44"/>
      <c r="M48" s="37"/>
      <c r="N48" s="37"/>
      <c r="O48" s="13"/>
    </row>
    <row r="49" spans="8:15" ht="15" thickBot="1" x14ac:dyDescent="0.2">
      <c r="H49" s="38" t="s">
        <v>22</v>
      </c>
      <c r="I49" s="40" t="s">
        <v>23</v>
      </c>
      <c r="J49" s="41"/>
      <c r="K49" s="41"/>
      <c r="L49" s="41"/>
      <c r="M49" s="41"/>
      <c r="N49" s="42"/>
      <c r="O49" s="13"/>
    </row>
    <row r="50" spans="8:15" ht="15" thickBot="1" x14ac:dyDescent="0.2">
      <c r="H50" s="39"/>
      <c r="I50" s="40" t="s">
        <v>24</v>
      </c>
      <c r="J50" s="41"/>
      <c r="K50" s="41"/>
      <c r="L50" s="41"/>
      <c r="M50" s="41"/>
      <c r="N50" s="42"/>
      <c r="O50" s="13"/>
    </row>
  </sheetData>
  <mergeCells count="101">
    <mergeCell ref="N21:N22"/>
    <mergeCell ref="I22:I23"/>
    <mergeCell ref="J22:J23"/>
    <mergeCell ref="K22:K23"/>
    <mergeCell ref="L22:L23"/>
    <mergeCell ref="H23:H24"/>
    <mergeCell ref="M23:M24"/>
    <mergeCell ref="N23:N24"/>
    <mergeCell ref="I24:I25"/>
    <mergeCell ref="J24:J25"/>
    <mergeCell ref="I20:I21"/>
    <mergeCell ref="J20:J21"/>
    <mergeCell ref="K20:K21"/>
    <mergeCell ref="L20:L21"/>
    <mergeCell ref="H21:H22"/>
    <mergeCell ref="M21:M22"/>
    <mergeCell ref="M27:M28"/>
    <mergeCell ref="N27:N28"/>
    <mergeCell ref="I28:I29"/>
    <mergeCell ref="J28:J29"/>
    <mergeCell ref="K28:K29"/>
    <mergeCell ref="L28:L29"/>
    <mergeCell ref="K24:K25"/>
    <mergeCell ref="L24:L25"/>
    <mergeCell ref="H25:H26"/>
    <mergeCell ref="M25:M26"/>
    <mergeCell ref="N25:N26"/>
    <mergeCell ref="I26:I27"/>
    <mergeCell ref="J26:J27"/>
    <mergeCell ref="K26:K27"/>
    <mergeCell ref="L26:L27"/>
    <mergeCell ref="H27:H28"/>
    <mergeCell ref="H29:H30"/>
    <mergeCell ref="M29:M30"/>
    <mergeCell ref="N29:N30"/>
    <mergeCell ref="I30:I31"/>
    <mergeCell ref="J30:J31"/>
    <mergeCell ref="K30:K31"/>
    <mergeCell ref="L30:L31"/>
    <mergeCell ref="H31:H32"/>
    <mergeCell ref="M31:M32"/>
    <mergeCell ref="N31:N32"/>
    <mergeCell ref="N33:N34"/>
    <mergeCell ref="I34:I35"/>
    <mergeCell ref="J34:J35"/>
    <mergeCell ref="K34:K35"/>
    <mergeCell ref="L34:L35"/>
    <mergeCell ref="H35:H36"/>
    <mergeCell ref="M35:M36"/>
    <mergeCell ref="N35:N36"/>
    <mergeCell ref="I36:I37"/>
    <mergeCell ref="J36:J37"/>
    <mergeCell ref="I32:I33"/>
    <mergeCell ref="J32:J33"/>
    <mergeCell ref="K32:K33"/>
    <mergeCell ref="L32:L33"/>
    <mergeCell ref="H33:H34"/>
    <mergeCell ref="M33:M34"/>
    <mergeCell ref="M39:M40"/>
    <mergeCell ref="N39:N40"/>
    <mergeCell ref="I40:I41"/>
    <mergeCell ref="J40:J41"/>
    <mergeCell ref="K40:K41"/>
    <mergeCell ref="L40:L41"/>
    <mergeCell ref="K36:K37"/>
    <mergeCell ref="L36:L37"/>
    <mergeCell ref="H37:H38"/>
    <mergeCell ref="M37:M38"/>
    <mergeCell ref="N37:N38"/>
    <mergeCell ref="I38:I39"/>
    <mergeCell ref="J38:J39"/>
    <mergeCell ref="K38:K39"/>
    <mergeCell ref="L38:L39"/>
    <mergeCell ref="H39:H40"/>
    <mergeCell ref="H41:H42"/>
    <mergeCell ref="M41:M42"/>
    <mergeCell ref="N41:N42"/>
    <mergeCell ref="I42:I43"/>
    <mergeCell ref="J42:J43"/>
    <mergeCell ref="K42:K43"/>
    <mergeCell ref="L42:L43"/>
    <mergeCell ref="H43:H44"/>
    <mergeCell ref="M43:M44"/>
    <mergeCell ref="N43:N44"/>
    <mergeCell ref="H49:H50"/>
    <mergeCell ref="I49:N49"/>
    <mergeCell ref="I50:N50"/>
    <mergeCell ref="N45:N46"/>
    <mergeCell ref="H47:H48"/>
    <mergeCell ref="I47:I48"/>
    <mergeCell ref="J47:J48"/>
    <mergeCell ref="K47:K48"/>
    <mergeCell ref="L47:L48"/>
    <mergeCell ref="M47:M48"/>
    <mergeCell ref="N47:N48"/>
    <mergeCell ref="I44:I46"/>
    <mergeCell ref="J44:J46"/>
    <mergeCell ref="K44:K46"/>
    <mergeCell ref="L44:L46"/>
    <mergeCell ref="H45:H46"/>
    <mergeCell ref="M45:M46"/>
  </mergeCells>
  <phoneticPr fontId="6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activeCell="L20" sqref="L20:M20"/>
    </sheetView>
  </sheetViews>
  <sheetFormatPr defaultColWidth="9" defaultRowHeight="13.5" x14ac:dyDescent="0.15"/>
  <cols>
    <col min="6" max="6" width="10" bestFit="1" customWidth="1"/>
    <col min="10" max="10" width="12.75" bestFit="1" customWidth="1"/>
    <col min="11" max="13" width="12" bestFit="1" customWidth="1"/>
  </cols>
  <sheetData>
    <row r="1" spans="1:6" ht="39" thickTop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9.5" thickBot="1" x14ac:dyDescent="0.2">
      <c r="A2" s="4">
        <v>1</v>
      </c>
      <c r="B2" s="5" t="s">
        <v>37</v>
      </c>
      <c r="C2" s="5">
        <v>1.3959999999999999</v>
      </c>
      <c r="D2" s="5" t="s">
        <v>32</v>
      </c>
      <c r="E2" s="5">
        <v>1.419</v>
      </c>
      <c r="F2" s="10">
        <f>E2-C2</f>
        <v>2.3000000000000131E-2</v>
      </c>
    </row>
    <row r="3" spans="1:6" ht="19.5" thickBot="1" x14ac:dyDescent="0.2">
      <c r="A3" s="4">
        <v>2</v>
      </c>
      <c r="B3" s="5" t="s">
        <v>42</v>
      </c>
      <c r="C3" s="5">
        <v>1.466</v>
      </c>
      <c r="D3" s="5" t="s">
        <v>33</v>
      </c>
      <c r="E3" s="5">
        <v>1.407</v>
      </c>
      <c r="F3" s="10">
        <f t="shared" ref="F3:F7" si="0">E3-C3</f>
        <v>-5.8999999999999941E-2</v>
      </c>
    </row>
    <row r="4" spans="1:6" ht="19.5" thickBot="1" x14ac:dyDescent="0.2">
      <c r="A4" s="4">
        <v>3</v>
      </c>
      <c r="B4" s="5" t="s">
        <v>43</v>
      </c>
      <c r="C4" s="5">
        <v>1.4330000000000001</v>
      </c>
      <c r="D4" s="5" t="s">
        <v>46</v>
      </c>
      <c r="E4" s="5">
        <v>1.3979999999999999</v>
      </c>
      <c r="F4" s="10">
        <f t="shared" si="0"/>
        <v>-3.5000000000000142E-2</v>
      </c>
    </row>
    <row r="5" spans="1:6" ht="19.5" thickBot="1" x14ac:dyDescent="0.2">
      <c r="A5" s="4">
        <v>4</v>
      </c>
      <c r="B5" s="5" t="s">
        <v>44</v>
      </c>
      <c r="C5" s="5">
        <v>1.536</v>
      </c>
      <c r="D5" s="5" t="s">
        <v>36</v>
      </c>
      <c r="E5" s="5">
        <v>1.4159999999999999</v>
      </c>
      <c r="F5" s="10">
        <f t="shared" si="0"/>
        <v>-0.12000000000000011</v>
      </c>
    </row>
    <row r="6" spans="1:6" ht="19.5" thickBot="1" x14ac:dyDescent="0.2">
      <c r="A6" s="4">
        <v>5</v>
      </c>
      <c r="B6" s="5" t="s">
        <v>45</v>
      </c>
      <c r="C6" s="5">
        <v>1.262</v>
      </c>
      <c r="D6" s="5" t="s">
        <v>29</v>
      </c>
      <c r="E6" s="5">
        <v>1.5449999999999999</v>
      </c>
      <c r="F6" s="10">
        <f t="shared" si="0"/>
        <v>0.28299999999999992</v>
      </c>
    </row>
    <row r="7" spans="1:6" ht="19.5" thickBot="1" x14ac:dyDescent="0.2">
      <c r="A7" s="4">
        <v>6</v>
      </c>
      <c r="B7" s="5" t="s">
        <v>32</v>
      </c>
      <c r="C7" s="5">
        <v>1.5049999999999999</v>
      </c>
      <c r="D7" s="5" t="s">
        <v>45</v>
      </c>
      <c r="E7" s="5">
        <v>1.405</v>
      </c>
      <c r="F7" s="10">
        <f t="shared" si="0"/>
        <v>-9.9999999999999867E-2</v>
      </c>
    </row>
    <row r="8" spans="1:6" ht="19.5" thickBot="1" x14ac:dyDescent="0.2">
      <c r="A8" s="4"/>
      <c r="B8" s="5"/>
      <c r="C8" s="5"/>
      <c r="D8" s="5"/>
      <c r="E8" s="5"/>
      <c r="F8" s="10"/>
    </row>
    <row r="9" spans="1:6" ht="19.5" thickBot="1" x14ac:dyDescent="0.2">
      <c r="A9" s="4"/>
      <c r="B9" s="5"/>
      <c r="C9" s="5"/>
      <c r="D9" s="5"/>
      <c r="E9" s="5"/>
      <c r="F9" s="10"/>
    </row>
    <row r="10" spans="1:6" ht="19.5" thickBot="1" x14ac:dyDescent="0.2">
      <c r="A10" s="4"/>
      <c r="B10" s="5"/>
      <c r="C10" s="5"/>
      <c r="D10" s="5"/>
      <c r="E10" s="5"/>
      <c r="F10" s="6"/>
    </row>
    <row r="11" spans="1:6" ht="19.5" thickBot="1" x14ac:dyDescent="0.2">
      <c r="A11" s="4"/>
      <c r="B11" s="5"/>
      <c r="C11" s="5"/>
      <c r="D11" s="5"/>
      <c r="E11" s="5"/>
      <c r="F11" s="6"/>
    </row>
    <row r="12" spans="1:6" ht="19.5" thickBot="1" x14ac:dyDescent="0.2">
      <c r="A12" s="4"/>
      <c r="B12" s="5"/>
      <c r="C12" s="5"/>
      <c r="D12" s="5"/>
      <c r="E12" s="5"/>
      <c r="F12" s="6"/>
    </row>
    <row r="13" spans="1:6" ht="19.5" thickBot="1" x14ac:dyDescent="0.2">
      <c r="A13" s="4"/>
      <c r="B13" s="5"/>
      <c r="C13" s="5"/>
      <c r="D13" s="5"/>
      <c r="E13" s="5"/>
      <c r="F13" s="6"/>
    </row>
    <row r="14" spans="1:6" ht="19.5" thickBot="1" x14ac:dyDescent="0.2">
      <c r="A14" s="4"/>
      <c r="B14" s="5"/>
      <c r="C14" s="5"/>
      <c r="D14" s="5"/>
      <c r="E14" s="5"/>
      <c r="F14" s="6"/>
    </row>
    <row r="15" spans="1:6" ht="19.5" thickBot="1" x14ac:dyDescent="0.2">
      <c r="A15" s="4"/>
      <c r="B15" s="5"/>
      <c r="C15" s="5"/>
      <c r="D15" s="5"/>
      <c r="E15" s="5"/>
      <c r="F15" s="6"/>
    </row>
    <row r="16" spans="1:6" ht="19.5" thickBot="1" x14ac:dyDescent="0.2">
      <c r="A16" s="4"/>
      <c r="B16" s="5"/>
      <c r="C16" s="5"/>
      <c r="D16" s="5"/>
      <c r="E16" s="5"/>
      <c r="F16" s="6"/>
    </row>
    <row r="17" spans="1:15" ht="19.5" thickBot="1" x14ac:dyDescent="0.2">
      <c r="A17" s="7"/>
      <c r="B17" s="8"/>
      <c r="C17" s="8"/>
      <c r="D17" s="8"/>
      <c r="E17" s="8"/>
      <c r="F17" s="9"/>
    </row>
    <row r="18" spans="1:15" ht="15" thickTop="1" thickBot="1" x14ac:dyDescent="0.2"/>
    <row r="19" spans="1:15" ht="15" thickBot="1" x14ac:dyDescent="0.2">
      <c r="H19" s="11" t="s">
        <v>14</v>
      </c>
      <c r="I19" s="12" t="s">
        <v>15</v>
      </c>
      <c r="J19" s="12" t="s">
        <v>16</v>
      </c>
      <c r="K19" s="12" t="s">
        <v>17</v>
      </c>
      <c r="L19" s="12" t="s">
        <v>18</v>
      </c>
      <c r="M19" s="12" t="s">
        <v>19</v>
      </c>
      <c r="N19" s="12" t="s">
        <v>20</v>
      </c>
      <c r="O19" s="13"/>
    </row>
    <row r="20" spans="1:15" ht="15" thickBot="1" x14ac:dyDescent="0.2">
      <c r="H20" s="14" t="s">
        <v>32</v>
      </c>
      <c r="I20" s="43">
        <v>4.1000000000000002E-2</v>
      </c>
      <c r="J20" s="52">
        <f>F2</f>
        <v>2.3000000000000131E-2</v>
      </c>
      <c r="K20" s="48">
        <f>-$J$47*I20/$I$47</f>
        <v>1.3120000000000015E-3</v>
      </c>
      <c r="L20" s="48">
        <f>J20+K20</f>
        <v>2.4312000000000132E-2</v>
      </c>
      <c r="M20" s="16">
        <v>100</v>
      </c>
      <c r="N20" s="15"/>
      <c r="O20" s="13"/>
    </row>
    <row r="21" spans="1:15" ht="14.25" customHeight="1" thickBot="1" x14ac:dyDescent="0.2">
      <c r="H21" s="36" t="s">
        <v>33</v>
      </c>
      <c r="I21" s="44"/>
      <c r="J21" s="44"/>
      <c r="K21" s="49"/>
      <c r="L21" s="49"/>
      <c r="M21" s="46">
        <f>M20+L20</f>
        <v>100.02431199999999</v>
      </c>
      <c r="N21" s="36"/>
      <c r="O21" s="13"/>
    </row>
    <row r="22" spans="1:15" ht="14.25" customHeight="1" thickBot="1" x14ac:dyDescent="0.2">
      <c r="H22" s="37"/>
      <c r="I22" s="36">
        <v>7.6999999999999999E-2</v>
      </c>
      <c r="J22" s="46">
        <f>F3+F4</f>
        <v>-9.4000000000000083E-2</v>
      </c>
      <c r="K22" s="48">
        <f t="shared" ref="K22" si="1">-$J$47*I22/$I$47</f>
        <v>2.4640000000000026E-3</v>
      </c>
      <c r="L22" s="48">
        <f t="shared" ref="L22" si="2">J22+K22</f>
        <v>-9.1536000000000076E-2</v>
      </c>
      <c r="M22" s="47"/>
      <c r="N22" s="37"/>
      <c r="O22" s="13"/>
    </row>
    <row r="23" spans="1:15" ht="14.25" customHeight="1" thickBot="1" x14ac:dyDescent="0.2">
      <c r="H23" s="36" t="s">
        <v>36</v>
      </c>
      <c r="I23" s="37"/>
      <c r="J23" s="37"/>
      <c r="K23" s="49"/>
      <c r="L23" s="49"/>
      <c r="M23" s="46">
        <f>M21+L22</f>
        <v>99.93277599999999</v>
      </c>
      <c r="N23" s="36"/>
      <c r="O23" s="13"/>
    </row>
    <row r="24" spans="1:15" ht="14.25" customHeight="1" thickBot="1" x14ac:dyDescent="0.2">
      <c r="H24" s="37"/>
      <c r="I24" s="36">
        <v>4.3999999999999997E-2</v>
      </c>
      <c r="J24" s="46">
        <f>F5</f>
        <v>-0.12000000000000011</v>
      </c>
      <c r="K24" s="48">
        <f t="shared" ref="K24" si="3">-$J$47*I24/$I$47</f>
        <v>1.4080000000000015E-3</v>
      </c>
      <c r="L24" s="48">
        <f t="shared" ref="L24" si="4">J24+K24</f>
        <v>-0.1185920000000001</v>
      </c>
      <c r="M24" s="47"/>
      <c r="N24" s="37"/>
      <c r="O24" s="13"/>
    </row>
    <row r="25" spans="1:15" ht="14.25" customHeight="1" thickBot="1" x14ac:dyDescent="0.2">
      <c r="H25" s="36" t="s">
        <v>29</v>
      </c>
      <c r="I25" s="37"/>
      <c r="J25" s="37"/>
      <c r="K25" s="49"/>
      <c r="L25" s="49"/>
      <c r="M25" s="46">
        <f t="shared" ref="M25" si="5">M23+L24</f>
        <v>99.814183999999983</v>
      </c>
      <c r="N25" s="36"/>
      <c r="O25" s="13"/>
    </row>
    <row r="26" spans="1:15" ht="14.25" customHeight="1" thickBot="1" x14ac:dyDescent="0.2">
      <c r="H26" s="37"/>
      <c r="I26" s="36">
        <v>8.7999999999999995E-2</v>
      </c>
      <c r="J26" s="46">
        <f>F6+F7</f>
        <v>0.18300000000000005</v>
      </c>
      <c r="K26" s="48">
        <f t="shared" ref="K26" si="6">-$J$47*I26/$I$47</f>
        <v>2.816000000000003E-3</v>
      </c>
      <c r="L26" s="48">
        <f t="shared" ref="L26" si="7">J26+K26</f>
        <v>0.18581600000000006</v>
      </c>
      <c r="M26" s="47"/>
      <c r="N26" s="37"/>
      <c r="O26" s="13"/>
    </row>
    <row r="27" spans="1:15" ht="14.25" customHeight="1" thickBot="1" x14ac:dyDescent="0.2">
      <c r="H27" s="36" t="s">
        <v>32</v>
      </c>
      <c r="I27" s="37"/>
      <c r="J27" s="37"/>
      <c r="K27" s="49"/>
      <c r="L27" s="49"/>
      <c r="M27" s="46">
        <f t="shared" ref="M27" si="8">M25+L26</f>
        <v>99.999999999999986</v>
      </c>
      <c r="N27" s="36"/>
      <c r="O27" s="13"/>
    </row>
    <row r="28" spans="1:15" ht="14.25" customHeight="1" thickBot="1" x14ac:dyDescent="0.2">
      <c r="H28" s="37"/>
      <c r="I28" s="36"/>
      <c r="J28" s="36"/>
      <c r="K28" s="36"/>
      <c r="L28" s="36"/>
      <c r="M28" s="47"/>
      <c r="N28" s="37"/>
      <c r="O28" s="13"/>
    </row>
    <row r="29" spans="1:15" ht="14.25" thickBot="1" x14ac:dyDescent="0.2">
      <c r="H29" s="36"/>
      <c r="I29" s="37"/>
      <c r="J29" s="37"/>
      <c r="K29" s="37"/>
      <c r="L29" s="37"/>
      <c r="M29" s="36"/>
      <c r="N29" s="36"/>
      <c r="O29" s="13"/>
    </row>
    <row r="30" spans="1:15" ht="14.25" thickBot="1" x14ac:dyDescent="0.2">
      <c r="H30" s="37"/>
      <c r="I30" s="36"/>
      <c r="J30" s="36"/>
      <c r="K30" s="36"/>
      <c r="L30" s="36"/>
      <c r="M30" s="37"/>
      <c r="N30" s="37"/>
      <c r="O30" s="13"/>
    </row>
    <row r="31" spans="1:15" ht="14.25" thickBot="1" x14ac:dyDescent="0.2">
      <c r="H31" s="36"/>
      <c r="I31" s="37"/>
      <c r="J31" s="37"/>
      <c r="K31" s="37"/>
      <c r="L31" s="37"/>
      <c r="M31" s="36"/>
      <c r="N31" s="36"/>
      <c r="O31" s="13"/>
    </row>
    <row r="32" spans="1:15" ht="14.25" thickBot="1" x14ac:dyDescent="0.2">
      <c r="H32" s="37"/>
      <c r="I32" s="36"/>
      <c r="J32" s="36"/>
      <c r="K32" s="36"/>
      <c r="L32" s="36"/>
      <c r="M32" s="37"/>
      <c r="N32" s="37"/>
      <c r="O32" s="13"/>
    </row>
    <row r="33" spans="8:15" ht="14.25" thickBot="1" x14ac:dyDescent="0.2">
      <c r="H33" s="36"/>
      <c r="I33" s="37"/>
      <c r="J33" s="37"/>
      <c r="K33" s="37"/>
      <c r="L33" s="37"/>
      <c r="M33" s="36"/>
      <c r="N33" s="36"/>
      <c r="O33" s="13"/>
    </row>
    <row r="34" spans="8:15" ht="14.25" thickBot="1" x14ac:dyDescent="0.2">
      <c r="H34" s="37"/>
      <c r="I34" s="36"/>
      <c r="J34" s="36"/>
      <c r="K34" s="36"/>
      <c r="L34" s="36"/>
      <c r="M34" s="37"/>
      <c r="N34" s="37"/>
      <c r="O34" s="13"/>
    </row>
    <row r="35" spans="8:15" ht="14.25" thickBot="1" x14ac:dyDescent="0.2">
      <c r="H35" s="36"/>
      <c r="I35" s="37"/>
      <c r="J35" s="37"/>
      <c r="K35" s="37"/>
      <c r="L35" s="37"/>
      <c r="M35" s="36"/>
      <c r="N35" s="36"/>
      <c r="O35" s="13"/>
    </row>
    <row r="36" spans="8:15" ht="14.25" thickBot="1" x14ac:dyDescent="0.2">
      <c r="H36" s="37"/>
      <c r="I36" s="36"/>
      <c r="J36" s="36"/>
      <c r="K36" s="36"/>
      <c r="L36" s="36"/>
      <c r="M36" s="37"/>
      <c r="N36" s="37"/>
      <c r="O36" s="13"/>
    </row>
    <row r="37" spans="8:15" ht="14.25" thickBot="1" x14ac:dyDescent="0.2">
      <c r="H37" s="36"/>
      <c r="I37" s="37"/>
      <c r="J37" s="37"/>
      <c r="K37" s="37"/>
      <c r="L37" s="37"/>
      <c r="M37" s="36"/>
      <c r="N37" s="36"/>
      <c r="O37" s="13"/>
    </row>
    <row r="38" spans="8:15" ht="14.25" thickBot="1" x14ac:dyDescent="0.2">
      <c r="H38" s="37"/>
      <c r="I38" s="36"/>
      <c r="J38" s="36"/>
      <c r="K38" s="36"/>
      <c r="L38" s="36"/>
      <c r="M38" s="37"/>
      <c r="N38" s="37"/>
      <c r="O38" s="13"/>
    </row>
    <row r="39" spans="8:15" ht="14.25" thickBot="1" x14ac:dyDescent="0.2">
      <c r="H39" s="36"/>
      <c r="I39" s="37"/>
      <c r="J39" s="37"/>
      <c r="K39" s="37"/>
      <c r="L39" s="37"/>
      <c r="M39" s="36"/>
      <c r="N39" s="36"/>
      <c r="O39" s="13"/>
    </row>
    <row r="40" spans="8:15" ht="14.25" thickBot="1" x14ac:dyDescent="0.2">
      <c r="H40" s="37"/>
      <c r="I40" s="36"/>
      <c r="J40" s="36"/>
      <c r="K40" s="36"/>
      <c r="L40" s="36"/>
      <c r="M40" s="37"/>
      <c r="N40" s="37"/>
      <c r="O40" s="13"/>
    </row>
    <row r="41" spans="8:15" ht="14.25" thickBot="1" x14ac:dyDescent="0.2">
      <c r="H41" s="36"/>
      <c r="I41" s="37"/>
      <c r="J41" s="37"/>
      <c r="K41" s="37"/>
      <c r="L41" s="37"/>
      <c r="M41" s="36"/>
      <c r="N41" s="36"/>
      <c r="O41" s="13"/>
    </row>
    <row r="42" spans="8:15" ht="14.25" thickBot="1" x14ac:dyDescent="0.2">
      <c r="H42" s="37"/>
      <c r="I42" s="36"/>
      <c r="J42" s="36"/>
      <c r="K42" s="36"/>
      <c r="L42" s="36"/>
      <c r="M42" s="37"/>
      <c r="N42" s="37"/>
      <c r="O42" s="13"/>
    </row>
    <row r="43" spans="8:15" ht="14.25" thickBot="1" x14ac:dyDescent="0.2">
      <c r="H43" s="36"/>
      <c r="I43" s="37"/>
      <c r="J43" s="37"/>
      <c r="K43" s="37"/>
      <c r="L43" s="37"/>
      <c r="M43" s="36"/>
      <c r="N43" s="36"/>
      <c r="O43" s="13"/>
    </row>
    <row r="44" spans="8:15" ht="14.25" thickBot="1" x14ac:dyDescent="0.2">
      <c r="H44" s="37"/>
      <c r="I44" s="36"/>
      <c r="J44" s="36"/>
      <c r="K44" s="36"/>
      <c r="L44" s="36"/>
      <c r="M44" s="37"/>
      <c r="N44" s="37"/>
      <c r="O44" s="13"/>
    </row>
    <row r="45" spans="8:15" x14ac:dyDescent="0.15">
      <c r="H45" s="36"/>
      <c r="I45" s="45"/>
      <c r="J45" s="45"/>
      <c r="K45" s="45"/>
      <c r="L45" s="45"/>
      <c r="M45" s="36"/>
      <c r="N45" s="36"/>
      <c r="O45" s="13"/>
    </row>
    <row r="46" spans="8:15" ht="14.25" thickBot="1" x14ac:dyDescent="0.2">
      <c r="H46" s="37"/>
      <c r="I46" s="37"/>
      <c r="J46" s="37"/>
      <c r="K46" s="37"/>
      <c r="L46" s="37"/>
      <c r="M46" s="37"/>
      <c r="N46" s="37"/>
      <c r="O46" s="13"/>
    </row>
    <row r="47" spans="8:15" ht="13.5" customHeight="1" x14ac:dyDescent="0.15">
      <c r="H47" s="36" t="s">
        <v>21</v>
      </c>
      <c r="I47" s="43">
        <f>SUM(I20:I27)</f>
        <v>0.24999999999999997</v>
      </c>
      <c r="J47" s="43">
        <f>SUM(J20:J27)</f>
        <v>-8.0000000000000071E-3</v>
      </c>
      <c r="K47" s="43">
        <f>SUM(K20:K27)</f>
        <v>8.0000000000000088E-3</v>
      </c>
      <c r="L47" s="43">
        <f>SUM(L20:L27)</f>
        <v>0</v>
      </c>
      <c r="M47" s="36"/>
      <c r="N47" s="36"/>
      <c r="O47" s="13"/>
    </row>
    <row r="48" spans="8:15" ht="14.25" customHeight="1" thickBot="1" x14ac:dyDescent="0.2">
      <c r="H48" s="37"/>
      <c r="I48" s="44"/>
      <c r="J48" s="44"/>
      <c r="K48" s="44"/>
      <c r="L48" s="44"/>
      <c r="M48" s="37"/>
      <c r="N48" s="37"/>
      <c r="O48" s="13"/>
    </row>
    <row r="49" spans="8:15" ht="15" thickBot="1" x14ac:dyDescent="0.2">
      <c r="H49" s="38" t="s">
        <v>22</v>
      </c>
      <c r="I49" s="40" t="s">
        <v>23</v>
      </c>
      <c r="J49" s="41"/>
      <c r="K49" s="41"/>
      <c r="L49" s="41"/>
      <c r="M49" s="41"/>
      <c r="N49" s="42"/>
      <c r="O49" s="13"/>
    </row>
    <row r="50" spans="8:15" ht="15" thickBot="1" x14ac:dyDescent="0.2">
      <c r="H50" s="39"/>
      <c r="I50" s="40" t="s">
        <v>24</v>
      </c>
      <c r="J50" s="41"/>
      <c r="K50" s="41"/>
      <c r="L50" s="41"/>
      <c r="M50" s="41"/>
      <c r="N50" s="42"/>
      <c r="O50" s="13"/>
    </row>
  </sheetData>
  <mergeCells count="101">
    <mergeCell ref="N21:N22"/>
    <mergeCell ref="I22:I23"/>
    <mergeCell ref="J22:J23"/>
    <mergeCell ref="K22:K23"/>
    <mergeCell ref="L22:L23"/>
    <mergeCell ref="H23:H24"/>
    <mergeCell ref="M23:M24"/>
    <mergeCell ref="N23:N24"/>
    <mergeCell ref="I24:I25"/>
    <mergeCell ref="J24:J25"/>
    <mergeCell ref="I20:I21"/>
    <mergeCell ref="J20:J21"/>
    <mergeCell ref="K20:K21"/>
    <mergeCell ref="L20:L21"/>
    <mergeCell ref="H21:H22"/>
    <mergeCell ref="M21:M22"/>
    <mergeCell ref="M27:M28"/>
    <mergeCell ref="N27:N28"/>
    <mergeCell ref="I28:I29"/>
    <mergeCell ref="J28:J29"/>
    <mergeCell ref="K28:K29"/>
    <mergeCell ref="L28:L29"/>
    <mergeCell ref="K24:K25"/>
    <mergeCell ref="L24:L25"/>
    <mergeCell ref="H25:H26"/>
    <mergeCell ref="M25:M26"/>
    <mergeCell ref="N25:N26"/>
    <mergeCell ref="I26:I27"/>
    <mergeCell ref="J26:J27"/>
    <mergeCell ref="K26:K27"/>
    <mergeCell ref="L26:L27"/>
    <mergeCell ref="H27:H28"/>
    <mergeCell ref="H29:H30"/>
    <mergeCell ref="M29:M30"/>
    <mergeCell ref="N29:N30"/>
    <mergeCell ref="I30:I31"/>
    <mergeCell ref="J30:J31"/>
    <mergeCell ref="K30:K31"/>
    <mergeCell ref="L30:L31"/>
    <mergeCell ref="H31:H32"/>
    <mergeCell ref="M31:M32"/>
    <mergeCell ref="N31:N32"/>
    <mergeCell ref="N33:N34"/>
    <mergeCell ref="I34:I35"/>
    <mergeCell ref="J34:J35"/>
    <mergeCell ref="K34:K35"/>
    <mergeCell ref="L34:L35"/>
    <mergeCell ref="H35:H36"/>
    <mergeCell ref="M35:M36"/>
    <mergeCell ref="N35:N36"/>
    <mergeCell ref="I36:I37"/>
    <mergeCell ref="J36:J37"/>
    <mergeCell ref="I32:I33"/>
    <mergeCell ref="J32:J33"/>
    <mergeCell ref="K32:K33"/>
    <mergeCell ref="L32:L33"/>
    <mergeCell ref="H33:H34"/>
    <mergeCell ref="M33:M34"/>
    <mergeCell ref="M39:M40"/>
    <mergeCell ref="N39:N40"/>
    <mergeCell ref="I40:I41"/>
    <mergeCell ref="J40:J41"/>
    <mergeCell ref="K40:K41"/>
    <mergeCell ref="L40:L41"/>
    <mergeCell ref="K36:K37"/>
    <mergeCell ref="L36:L37"/>
    <mergeCell ref="H37:H38"/>
    <mergeCell ref="M37:M38"/>
    <mergeCell ref="N37:N38"/>
    <mergeCell ref="I38:I39"/>
    <mergeCell ref="J38:J39"/>
    <mergeCell ref="K38:K39"/>
    <mergeCell ref="L38:L39"/>
    <mergeCell ref="H39:H40"/>
    <mergeCell ref="H41:H42"/>
    <mergeCell ref="M41:M42"/>
    <mergeCell ref="N41:N42"/>
    <mergeCell ref="I42:I43"/>
    <mergeCell ref="J42:J43"/>
    <mergeCell ref="K42:K43"/>
    <mergeCell ref="L42:L43"/>
    <mergeCell ref="H43:H44"/>
    <mergeCell ref="M43:M44"/>
    <mergeCell ref="N43:N44"/>
    <mergeCell ref="H49:H50"/>
    <mergeCell ref="I49:N49"/>
    <mergeCell ref="I50:N50"/>
    <mergeCell ref="N45:N46"/>
    <mergeCell ref="H47:H48"/>
    <mergeCell ref="I47:I48"/>
    <mergeCell ref="J47:J48"/>
    <mergeCell ref="K47:K48"/>
    <mergeCell ref="L47:L48"/>
    <mergeCell ref="M47:M48"/>
    <mergeCell ref="N47:N48"/>
    <mergeCell ref="I44:I46"/>
    <mergeCell ref="J44:J46"/>
    <mergeCell ref="K44:K46"/>
    <mergeCell ref="L44:L46"/>
    <mergeCell ref="H45:H46"/>
    <mergeCell ref="M45:M46"/>
  </mergeCells>
  <phoneticPr fontId="6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6" workbookViewId="0">
      <selection activeCell="L20" sqref="L20:M20"/>
    </sheetView>
  </sheetViews>
  <sheetFormatPr defaultColWidth="9" defaultRowHeight="13.5" x14ac:dyDescent="0.15"/>
  <cols>
    <col min="6" max="6" width="10" bestFit="1" customWidth="1"/>
    <col min="10" max="10" width="12.75" bestFit="1" customWidth="1"/>
    <col min="11" max="13" width="12" bestFit="1" customWidth="1"/>
  </cols>
  <sheetData>
    <row r="1" spans="1:10" ht="39" thickTop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10" ht="19.5" thickBot="1" x14ac:dyDescent="0.2">
      <c r="A2" s="4">
        <v>1</v>
      </c>
      <c r="B2" s="5" t="s">
        <v>48</v>
      </c>
      <c r="C2" s="5">
        <v>1.3</v>
      </c>
      <c r="D2" s="5" t="s">
        <v>9</v>
      </c>
      <c r="E2" s="5">
        <v>0.45700000000000002</v>
      </c>
      <c r="F2" s="10">
        <f>E2-C2</f>
        <v>-0.84299999999999997</v>
      </c>
      <c r="H2" s="17"/>
      <c r="I2" s="17"/>
      <c r="J2" s="18"/>
    </row>
    <row r="3" spans="1:10" ht="19.5" thickBot="1" x14ac:dyDescent="0.2">
      <c r="A3" s="4">
        <v>2</v>
      </c>
      <c r="B3" s="5" t="s">
        <v>52</v>
      </c>
      <c r="C3" s="5">
        <v>1.9119999999999999</v>
      </c>
      <c r="D3" s="5" t="s">
        <v>51</v>
      </c>
      <c r="E3" s="5">
        <v>1.21</v>
      </c>
      <c r="F3" s="10">
        <f t="shared" ref="F3:F7" si="0">E3-C3</f>
        <v>-0.70199999999999996</v>
      </c>
      <c r="H3" s="17"/>
      <c r="I3" s="17"/>
      <c r="J3" s="18"/>
    </row>
    <row r="4" spans="1:10" ht="19.5" thickBot="1" x14ac:dyDescent="0.2">
      <c r="A4" s="4">
        <v>3</v>
      </c>
      <c r="B4" s="5" t="s">
        <v>49</v>
      </c>
      <c r="C4" s="5">
        <v>1.3</v>
      </c>
      <c r="D4" s="5" t="s">
        <v>53</v>
      </c>
      <c r="E4" s="5">
        <v>1.1399999999999999</v>
      </c>
      <c r="F4" s="10">
        <f t="shared" si="0"/>
        <v>-0.16000000000000014</v>
      </c>
      <c r="H4" s="17"/>
      <c r="I4" s="17"/>
      <c r="J4" s="18"/>
    </row>
    <row r="5" spans="1:10" ht="19.5" thickBot="1" x14ac:dyDescent="0.2">
      <c r="A5" s="4">
        <v>4</v>
      </c>
      <c r="B5" s="5" t="s">
        <v>47</v>
      </c>
      <c r="C5" s="5">
        <v>1.2210000000000001</v>
      </c>
      <c r="D5" s="5" t="s">
        <v>7</v>
      </c>
      <c r="E5" s="5">
        <v>1.256</v>
      </c>
      <c r="F5" s="10">
        <f t="shared" si="0"/>
        <v>3.499999999999992E-2</v>
      </c>
      <c r="H5" s="17"/>
      <c r="I5" s="17"/>
      <c r="J5" s="18"/>
    </row>
    <row r="6" spans="1:10" ht="19.5" thickBot="1" x14ac:dyDescent="0.2">
      <c r="A6" s="4">
        <v>5</v>
      </c>
      <c r="B6" s="5" t="s">
        <v>54</v>
      </c>
      <c r="C6" s="5">
        <v>1.1839999999999999</v>
      </c>
      <c r="D6" s="5" t="s">
        <v>47</v>
      </c>
      <c r="E6" s="5">
        <v>1.351</v>
      </c>
      <c r="F6" s="10">
        <f t="shared" si="0"/>
        <v>0.16700000000000004</v>
      </c>
      <c r="H6" s="17"/>
      <c r="I6" s="17"/>
      <c r="J6" s="18"/>
    </row>
    <row r="7" spans="1:10" ht="19.5" thickBot="1" x14ac:dyDescent="0.2">
      <c r="A7" s="4">
        <v>6</v>
      </c>
      <c r="B7" s="5" t="s">
        <v>55</v>
      </c>
      <c r="C7" s="5">
        <v>1.1990000000000001</v>
      </c>
      <c r="D7" s="5" t="s">
        <v>54</v>
      </c>
      <c r="E7" s="5">
        <v>2.6869999999999998</v>
      </c>
      <c r="F7" s="10">
        <f t="shared" si="0"/>
        <v>1.4879999999999998</v>
      </c>
      <c r="H7" s="17"/>
      <c r="I7" s="17"/>
      <c r="J7" s="18"/>
    </row>
    <row r="8" spans="1:10" ht="19.5" thickBot="1" x14ac:dyDescent="0.2">
      <c r="A8" s="4"/>
      <c r="B8" s="5"/>
      <c r="C8" s="5"/>
      <c r="D8" s="5"/>
      <c r="E8" s="5"/>
      <c r="F8" s="10"/>
      <c r="H8" s="18"/>
      <c r="I8" s="18"/>
      <c r="J8" s="18"/>
    </row>
    <row r="9" spans="1:10" ht="19.5" thickBot="1" x14ac:dyDescent="0.2">
      <c r="A9" s="4"/>
      <c r="B9" s="5"/>
      <c r="C9" s="5"/>
      <c r="D9" s="5"/>
      <c r="E9" s="5"/>
      <c r="F9" s="10"/>
    </row>
    <row r="10" spans="1:10" ht="19.5" thickBot="1" x14ac:dyDescent="0.2">
      <c r="A10" s="4"/>
      <c r="B10" s="5"/>
      <c r="C10" s="5"/>
      <c r="D10" s="5"/>
      <c r="E10" s="5"/>
      <c r="F10" s="6"/>
    </row>
    <row r="11" spans="1:10" ht="19.5" thickBot="1" x14ac:dyDescent="0.2">
      <c r="A11" s="4"/>
      <c r="B11" s="5"/>
      <c r="C11" s="5"/>
      <c r="D11" s="5"/>
      <c r="E11" s="5"/>
      <c r="F11" s="6"/>
    </row>
    <row r="12" spans="1:10" ht="19.5" thickBot="1" x14ac:dyDescent="0.2">
      <c r="A12" s="4"/>
      <c r="B12" s="5"/>
      <c r="C12" s="5"/>
      <c r="D12" s="5"/>
      <c r="E12" s="5"/>
      <c r="F12" s="6"/>
    </row>
    <row r="13" spans="1:10" ht="19.5" thickBot="1" x14ac:dyDescent="0.2">
      <c r="A13" s="4"/>
      <c r="B13" s="5"/>
      <c r="C13" s="5"/>
      <c r="D13" s="5"/>
      <c r="E13" s="5"/>
      <c r="F13" s="6"/>
    </row>
    <row r="14" spans="1:10" ht="19.5" thickBot="1" x14ac:dyDescent="0.2">
      <c r="A14" s="4"/>
      <c r="B14" s="5"/>
      <c r="C14" s="5"/>
      <c r="D14" s="5"/>
      <c r="E14" s="5"/>
      <c r="F14" s="6"/>
    </row>
    <row r="15" spans="1:10" ht="19.5" thickBot="1" x14ac:dyDescent="0.2">
      <c r="A15" s="4"/>
      <c r="B15" s="5"/>
      <c r="C15" s="5"/>
      <c r="D15" s="5"/>
      <c r="E15" s="5"/>
      <c r="F15" s="6"/>
    </row>
    <row r="16" spans="1:10" ht="19.5" thickBot="1" x14ac:dyDescent="0.2">
      <c r="A16" s="4"/>
      <c r="B16" s="5"/>
      <c r="C16" s="5"/>
      <c r="D16" s="5"/>
      <c r="E16" s="5"/>
      <c r="F16" s="6"/>
    </row>
    <row r="17" spans="1:15" ht="19.5" thickBot="1" x14ac:dyDescent="0.2">
      <c r="A17" s="7"/>
      <c r="B17" s="8"/>
      <c r="C17" s="8"/>
      <c r="D17" s="8"/>
      <c r="E17" s="8"/>
      <c r="F17" s="9"/>
    </row>
    <row r="18" spans="1:15" ht="15" thickTop="1" thickBot="1" x14ac:dyDescent="0.2"/>
    <row r="19" spans="1:15" ht="15" thickBot="1" x14ac:dyDescent="0.2">
      <c r="H19" s="11" t="s">
        <v>14</v>
      </c>
      <c r="I19" s="12" t="s">
        <v>15</v>
      </c>
      <c r="J19" s="12" t="s">
        <v>16</v>
      </c>
      <c r="K19" s="12" t="s">
        <v>17</v>
      </c>
      <c r="L19" s="12" t="s">
        <v>18</v>
      </c>
      <c r="M19" s="12" t="s">
        <v>19</v>
      </c>
      <c r="N19" s="12" t="s">
        <v>20</v>
      </c>
      <c r="O19" s="13"/>
    </row>
    <row r="20" spans="1:15" ht="15" thickBot="1" x14ac:dyDescent="0.2">
      <c r="H20" s="14" t="s">
        <v>29</v>
      </c>
      <c r="I20" s="43">
        <v>4.3999999999999997E-2</v>
      </c>
      <c r="J20" s="52">
        <f>F2</f>
        <v>-0.84299999999999997</v>
      </c>
      <c r="K20" s="52">
        <f>-$J$47*I20/$I$47</f>
        <v>2.6400000000000607E-3</v>
      </c>
      <c r="L20" s="52">
        <f>J20+K20</f>
        <v>-0.84035999999999988</v>
      </c>
      <c r="M20" s="16">
        <v>100</v>
      </c>
      <c r="N20" s="15"/>
      <c r="O20" s="13"/>
    </row>
    <row r="21" spans="1:15" ht="14.25" customHeight="1" thickBot="1" x14ac:dyDescent="0.2">
      <c r="H21" s="36" t="s">
        <v>36</v>
      </c>
      <c r="I21" s="44"/>
      <c r="J21" s="44"/>
      <c r="K21" s="53"/>
      <c r="L21" s="53"/>
      <c r="M21" s="46">
        <f>M20+L20</f>
        <v>99.159639999999996</v>
      </c>
      <c r="N21" s="36"/>
      <c r="O21" s="13"/>
    </row>
    <row r="22" spans="1:15" ht="14.25" customHeight="1" thickBot="1" x14ac:dyDescent="0.2">
      <c r="H22" s="37"/>
      <c r="I22" s="36">
        <v>7.6999999999999999E-2</v>
      </c>
      <c r="J22" s="46">
        <f>F3+F4</f>
        <v>-0.8620000000000001</v>
      </c>
      <c r="K22" s="52">
        <f t="shared" ref="K22" si="1">-$J$47*I22/$I$47</f>
        <v>4.6200000000001067E-3</v>
      </c>
      <c r="L22" s="52">
        <f t="shared" ref="L22" si="2">J22+K22</f>
        <v>-0.85738000000000003</v>
      </c>
      <c r="M22" s="47"/>
      <c r="N22" s="37"/>
      <c r="O22" s="13"/>
    </row>
    <row r="23" spans="1:15" ht="14.25" customHeight="1" thickBot="1" x14ac:dyDescent="0.2">
      <c r="H23" s="36" t="s">
        <v>33</v>
      </c>
      <c r="I23" s="37"/>
      <c r="J23" s="37"/>
      <c r="K23" s="53"/>
      <c r="L23" s="53"/>
      <c r="M23" s="46">
        <f>M21+L22</f>
        <v>98.30225999999999</v>
      </c>
      <c r="N23" s="36"/>
      <c r="O23" s="13"/>
    </row>
    <row r="24" spans="1:15" ht="14.25" customHeight="1" thickBot="1" x14ac:dyDescent="0.2">
      <c r="H24" s="37"/>
      <c r="I24" s="36">
        <v>4.1000000000000002E-2</v>
      </c>
      <c r="J24" s="46">
        <f>F5</f>
        <v>3.499999999999992E-2</v>
      </c>
      <c r="K24" s="52">
        <f t="shared" ref="K24" si="3">-$J$47*I24/$I$47</f>
        <v>2.4600000000000568E-3</v>
      </c>
      <c r="L24" s="52">
        <f t="shared" ref="L24" si="4">J24+K24</f>
        <v>3.7459999999999979E-2</v>
      </c>
      <c r="M24" s="47"/>
      <c r="N24" s="37"/>
      <c r="O24" s="13"/>
    </row>
    <row r="25" spans="1:15" ht="14.25" customHeight="1" thickBot="1" x14ac:dyDescent="0.2">
      <c r="H25" s="36" t="s">
        <v>32</v>
      </c>
      <c r="I25" s="37"/>
      <c r="J25" s="37"/>
      <c r="K25" s="53"/>
      <c r="L25" s="53"/>
      <c r="M25" s="46">
        <f t="shared" ref="M25" si="5">M23+L24</f>
        <v>98.339719999999986</v>
      </c>
      <c r="N25" s="36"/>
      <c r="O25" s="13"/>
    </row>
    <row r="26" spans="1:15" ht="14.25" customHeight="1" thickBot="1" x14ac:dyDescent="0.2">
      <c r="H26" s="37"/>
      <c r="I26" s="36">
        <v>8.7999999999999995E-2</v>
      </c>
      <c r="J26" s="46">
        <f>F6+F7</f>
        <v>1.6549999999999998</v>
      </c>
      <c r="K26" s="52">
        <f t="shared" ref="K26" si="6">-$J$47*I26/$I$47</f>
        <v>5.2800000000001214E-3</v>
      </c>
      <c r="L26" s="52">
        <f t="shared" ref="L26" si="7">J26+K26</f>
        <v>1.66028</v>
      </c>
      <c r="M26" s="47"/>
      <c r="N26" s="37"/>
      <c r="O26" s="13"/>
    </row>
    <row r="27" spans="1:15" ht="14.25" customHeight="1" thickBot="1" x14ac:dyDescent="0.2">
      <c r="H27" s="36" t="s">
        <v>29</v>
      </c>
      <c r="I27" s="37"/>
      <c r="J27" s="37"/>
      <c r="K27" s="53"/>
      <c r="L27" s="53"/>
      <c r="M27" s="46">
        <f t="shared" ref="M27" si="8">M25+L26</f>
        <v>99.999999999999986</v>
      </c>
      <c r="N27" s="36"/>
      <c r="O27" s="13"/>
    </row>
    <row r="28" spans="1:15" ht="14.25" customHeight="1" thickBot="1" x14ac:dyDescent="0.2">
      <c r="H28" s="37"/>
      <c r="I28" s="36"/>
      <c r="J28" s="36"/>
      <c r="K28" s="36"/>
      <c r="L28" s="36"/>
      <c r="M28" s="47"/>
      <c r="N28" s="37"/>
      <c r="O28" s="13"/>
    </row>
    <row r="29" spans="1:15" ht="14.25" thickBot="1" x14ac:dyDescent="0.2">
      <c r="H29" s="36"/>
      <c r="I29" s="37"/>
      <c r="J29" s="37"/>
      <c r="K29" s="37"/>
      <c r="L29" s="37"/>
      <c r="M29" s="36"/>
      <c r="N29" s="36"/>
      <c r="O29" s="13"/>
    </row>
    <row r="30" spans="1:15" ht="14.25" thickBot="1" x14ac:dyDescent="0.2">
      <c r="H30" s="37"/>
      <c r="I30" s="36"/>
      <c r="J30" s="36"/>
      <c r="K30" s="36"/>
      <c r="L30" s="36"/>
      <c r="M30" s="37"/>
      <c r="N30" s="37"/>
      <c r="O30" s="13"/>
    </row>
    <row r="31" spans="1:15" ht="14.25" thickBot="1" x14ac:dyDescent="0.2">
      <c r="H31" s="36"/>
      <c r="I31" s="37"/>
      <c r="J31" s="37"/>
      <c r="K31" s="37"/>
      <c r="L31" s="37"/>
      <c r="M31" s="36"/>
      <c r="N31" s="36"/>
      <c r="O31" s="13"/>
    </row>
    <row r="32" spans="1:15" ht="14.25" thickBot="1" x14ac:dyDescent="0.2">
      <c r="H32" s="37"/>
      <c r="I32" s="36"/>
      <c r="J32" s="36"/>
      <c r="K32" s="36"/>
      <c r="L32" s="36"/>
      <c r="M32" s="37"/>
      <c r="N32" s="37"/>
      <c r="O32" s="13"/>
    </row>
    <row r="33" spans="8:15" ht="14.25" thickBot="1" x14ac:dyDescent="0.2">
      <c r="H33" s="36"/>
      <c r="I33" s="37"/>
      <c r="J33" s="37"/>
      <c r="K33" s="37"/>
      <c r="L33" s="37"/>
      <c r="M33" s="36"/>
      <c r="N33" s="36"/>
      <c r="O33" s="13"/>
    </row>
    <row r="34" spans="8:15" ht="14.25" thickBot="1" x14ac:dyDescent="0.2">
      <c r="H34" s="37"/>
      <c r="I34" s="36"/>
      <c r="J34" s="36"/>
      <c r="K34" s="36"/>
      <c r="L34" s="36"/>
      <c r="M34" s="37"/>
      <c r="N34" s="37"/>
      <c r="O34" s="13"/>
    </row>
    <row r="35" spans="8:15" ht="14.25" thickBot="1" x14ac:dyDescent="0.2">
      <c r="H35" s="36"/>
      <c r="I35" s="37"/>
      <c r="J35" s="37"/>
      <c r="K35" s="37"/>
      <c r="L35" s="37"/>
      <c r="M35" s="36"/>
      <c r="N35" s="36"/>
      <c r="O35" s="13"/>
    </row>
    <row r="36" spans="8:15" ht="14.25" thickBot="1" x14ac:dyDescent="0.2">
      <c r="H36" s="37"/>
      <c r="I36" s="36"/>
      <c r="J36" s="36"/>
      <c r="K36" s="36"/>
      <c r="L36" s="36"/>
      <c r="M36" s="37"/>
      <c r="N36" s="37"/>
      <c r="O36" s="13"/>
    </row>
    <row r="37" spans="8:15" ht="14.25" thickBot="1" x14ac:dyDescent="0.2">
      <c r="H37" s="36"/>
      <c r="I37" s="37"/>
      <c r="J37" s="37"/>
      <c r="K37" s="37"/>
      <c r="L37" s="37"/>
      <c r="M37" s="36"/>
      <c r="N37" s="36"/>
      <c r="O37" s="13"/>
    </row>
    <row r="38" spans="8:15" ht="14.25" thickBot="1" x14ac:dyDescent="0.2">
      <c r="H38" s="37"/>
      <c r="I38" s="36"/>
      <c r="J38" s="36"/>
      <c r="K38" s="36"/>
      <c r="L38" s="36"/>
      <c r="M38" s="37"/>
      <c r="N38" s="37"/>
      <c r="O38" s="13"/>
    </row>
    <row r="39" spans="8:15" ht="14.25" thickBot="1" x14ac:dyDescent="0.2">
      <c r="H39" s="36"/>
      <c r="I39" s="37"/>
      <c r="J39" s="37"/>
      <c r="K39" s="37"/>
      <c r="L39" s="37"/>
      <c r="M39" s="36"/>
      <c r="N39" s="36"/>
      <c r="O39" s="13"/>
    </row>
    <row r="40" spans="8:15" ht="14.25" thickBot="1" x14ac:dyDescent="0.2">
      <c r="H40" s="37"/>
      <c r="I40" s="36"/>
      <c r="J40" s="36"/>
      <c r="K40" s="36"/>
      <c r="L40" s="36"/>
      <c r="M40" s="37"/>
      <c r="N40" s="37"/>
      <c r="O40" s="13"/>
    </row>
    <row r="41" spans="8:15" ht="14.25" thickBot="1" x14ac:dyDescent="0.2">
      <c r="H41" s="36"/>
      <c r="I41" s="37"/>
      <c r="J41" s="37"/>
      <c r="K41" s="37"/>
      <c r="L41" s="37"/>
      <c r="M41" s="36"/>
      <c r="N41" s="36"/>
      <c r="O41" s="13"/>
    </row>
    <row r="42" spans="8:15" ht="14.25" thickBot="1" x14ac:dyDescent="0.2">
      <c r="H42" s="37"/>
      <c r="I42" s="36"/>
      <c r="J42" s="36"/>
      <c r="K42" s="36"/>
      <c r="L42" s="36"/>
      <c r="M42" s="37"/>
      <c r="N42" s="37"/>
      <c r="O42" s="13"/>
    </row>
    <row r="43" spans="8:15" ht="14.25" thickBot="1" x14ac:dyDescent="0.2">
      <c r="H43" s="36"/>
      <c r="I43" s="37"/>
      <c r="J43" s="37"/>
      <c r="K43" s="37"/>
      <c r="L43" s="37"/>
      <c r="M43" s="36"/>
      <c r="N43" s="36"/>
      <c r="O43" s="13"/>
    </row>
    <row r="44" spans="8:15" ht="14.25" thickBot="1" x14ac:dyDescent="0.2">
      <c r="H44" s="37"/>
      <c r="I44" s="36"/>
      <c r="J44" s="36"/>
      <c r="K44" s="36"/>
      <c r="L44" s="36"/>
      <c r="M44" s="37"/>
      <c r="N44" s="37"/>
      <c r="O44" s="13"/>
    </row>
    <row r="45" spans="8:15" x14ac:dyDescent="0.15">
      <c r="H45" s="36"/>
      <c r="I45" s="45"/>
      <c r="J45" s="45"/>
      <c r="K45" s="45"/>
      <c r="L45" s="45"/>
      <c r="M45" s="36"/>
      <c r="N45" s="36"/>
      <c r="O45" s="13"/>
    </row>
    <row r="46" spans="8:15" ht="14.25" thickBot="1" x14ac:dyDescent="0.2">
      <c r="H46" s="37"/>
      <c r="I46" s="37"/>
      <c r="J46" s="37"/>
      <c r="K46" s="37"/>
      <c r="L46" s="37"/>
      <c r="M46" s="37"/>
      <c r="N46" s="37"/>
      <c r="O46" s="13"/>
    </row>
    <row r="47" spans="8:15" ht="13.5" customHeight="1" x14ac:dyDescent="0.15">
      <c r="H47" s="36" t="s">
        <v>21</v>
      </c>
      <c r="I47" s="43">
        <f>SUM(I20:I27)</f>
        <v>0.25</v>
      </c>
      <c r="J47" s="43">
        <f>SUM(J20:J27)</f>
        <v>-1.5000000000000346E-2</v>
      </c>
      <c r="K47" s="43">
        <f>SUM(K20:K27)</f>
        <v>1.5000000000000346E-2</v>
      </c>
      <c r="L47" s="43">
        <f>SUM(L20:L27)</f>
        <v>0</v>
      </c>
      <c r="M47" s="36"/>
      <c r="N47" s="36"/>
      <c r="O47" s="13"/>
    </row>
    <row r="48" spans="8:15" ht="14.25" customHeight="1" thickBot="1" x14ac:dyDescent="0.2">
      <c r="H48" s="37"/>
      <c r="I48" s="44"/>
      <c r="J48" s="44"/>
      <c r="K48" s="44"/>
      <c r="L48" s="44"/>
      <c r="M48" s="37"/>
      <c r="N48" s="37"/>
      <c r="O48" s="13"/>
    </row>
    <row r="49" spans="8:15" ht="15" thickBot="1" x14ac:dyDescent="0.2">
      <c r="H49" s="38" t="s">
        <v>22</v>
      </c>
      <c r="I49" s="40" t="s">
        <v>23</v>
      </c>
      <c r="J49" s="41"/>
      <c r="K49" s="41"/>
      <c r="L49" s="41"/>
      <c r="M49" s="41"/>
      <c r="N49" s="42"/>
      <c r="O49" s="13"/>
    </row>
    <row r="50" spans="8:15" ht="15" thickBot="1" x14ac:dyDescent="0.2">
      <c r="H50" s="39"/>
      <c r="I50" s="40" t="s">
        <v>24</v>
      </c>
      <c r="J50" s="41"/>
      <c r="K50" s="41"/>
      <c r="L50" s="41"/>
      <c r="M50" s="41"/>
      <c r="N50" s="42"/>
      <c r="O50" s="13"/>
    </row>
  </sheetData>
  <mergeCells count="101">
    <mergeCell ref="N21:N22"/>
    <mergeCell ref="I22:I23"/>
    <mergeCell ref="J22:J23"/>
    <mergeCell ref="K22:K23"/>
    <mergeCell ref="L22:L23"/>
    <mergeCell ref="H23:H24"/>
    <mergeCell ref="M23:M24"/>
    <mergeCell ref="N23:N24"/>
    <mergeCell ref="I24:I25"/>
    <mergeCell ref="J24:J25"/>
    <mergeCell ref="I20:I21"/>
    <mergeCell ref="J20:J21"/>
    <mergeCell ref="K20:K21"/>
    <mergeCell ref="L20:L21"/>
    <mergeCell ref="H21:H22"/>
    <mergeCell ref="M21:M22"/>
    <mergeCell ref="M27:M28"/>
    <mergeCell ref="N27:N28"/>
    <mergeCell ref="I28:I29"/>
    <mergeCell ref="J28:J29"/>
    <mergeCell ref="K28:K29"/>
    <mergeCell ref="L28:L29"/>
    <mergeCell ref="K24:K25"/>
    <mergeCell ref="L24:L25"/>
    <mergeCell ref="H25:H26"/>
    <mergeCell ref="M25:M26"/>
    <mergeCell ref="N25:N26"/>
    <mergeCell ref="I26:I27"/>
    <mergeCell ref="J26:J27"/>
    <mergeCell ref="K26:K27"/>
    <mergeCell ref="L26:L27"/>
    <mergeCell ref="H27:H28"/>
    <mergeCell ref="H29:H30"/>
    <mergeCell ref="M29:M30"/>
    <mergeCell ref="N29:N30"/>
    <mergeCell ref="I30:I31"/>
    <mergeCell ref="J30:J31"/>
    <mergeCell ref="K30:K31"/>
    <mergeCell ref="L30:L31"/>
    <mergeCell ref="H31:H32"/>
    <mergeCell ref="M31:M32"/>
    <mergeCell ref="N31:N32"/>
    <mergeCell ref="N33:N34"/>
    <mergeCell ref="I34:I35"/>
    <mergeCell ref="J34:J35"/>
    <mergeCell ref="K34:K35"/>
    <mergeCell ref="L34:L35"/>
    <mergeCell ref="H35:H36"/>
    <mergeCell ref="M35:M36"/>
    <mergeCell ref="N35:N36"/>
    <mergeCell ref="I36:I37"/>
    <mergeCell ref="J36:J37"/>
    <mergeCell ref="I32:I33"/>
    <mergeCell ref="J32:J33"/>
    <mergeCell ref="K32:K33"/>
    <mergeCell ref="L32:L33"/>
    <mergeCell ref="H33:H34"/>
    <mergeCell ref="M33:M34"/>
    <mergeCell ref="M39:M40"/>
    <mergeCell ref="N39:N40"/>
    <mergeCell ref="I40:I41"/>
    <mergeCell ref="J40:J41"/>
    <mergeCell ref="K40:K41"/>
    <mergeCell ref="L40:L41"/>
    <mergeCell ref="K36:K37"/>
    <mergeCell ref="L36:L37"/>
    <mergeCell ref="H37:H38"/>
    <mergeCell ref="M37:M38"/>
    <mergeCell ref="N37:N38"/>
    <mergeCell ref="I38:I39"/>
    <mergeCell ref="J38:J39"/>
    <mergeCell ref="K38:K39"/>
    <mergeCell ref="L38:L39"/>
    <mergeCell ref="H39:H40"/>
    <mergeCell ref="H41:H42"/>
    <mergeCell ref="M41:M42"/>
    <mergeCell ref="N41:N42"/>
    <mergeCell ref="I42:I43"/>
    <mergeCell ref="J42:J43"/>
    <mergeCell ref="K42:K43"/>
    <mergeCell ref="L42:L43"/>
    <mergeCell ref="H43:H44"/>
    <mergeCell ref="M43:M44"/>
    <mergeCell ref="N43:N44"/>
    <mergeCell ref="H49:H50"/>
    <mergeCell ref="I49:N49"/>
    <mergeCell ref="I50:N50"/>
    <mergeCell ref="N45:N46"/>
    <mergeCell ref="H47:H48"/>
    <mergeCell ref="I47:I48"/>
    <mergeCell ref="J47:J48"/>
    <mergeCell ref="K47:K48"/>
    <mergeCell ref="L47:L48"/>
    <mergeCell ref="M47:M48"/>
    <mergeCell ref="N47:N48"/>
    <mergeCell ref="I44:I46"/>
    <mergeCell ref="J44:J46"/>
    <mergeCell ref="K44:K46"/>
    <mergeCell ref="L44:L46"/>
    <mergeCell ref="H45:H46"/>
    <mergeCell ref="M45:M46"/>
  </mergeCells>
  <phoneticPr fontId="6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6" workbookViewId="0">
      <selection activeCell="L20" sqref="L20:M20"/>
    </sheetView>
  </sheetViews>
  <sheetFormatPr defaultColWidth="9" defaultRowHeight="13.5" x14ac:dyDescent="0.15"/>
  <cols>
    <col min="6" max="6" width="10" bestFit="1" customWidth="1"/>
    <col min="10" max="10" width="12.75" bestFit="1" customWidth="1"/>
    <col min="11" max="13" width="12" bestFit="1" customWidth="1"/>
  </cols>
  <sheetData>
    <row r="1" spans="1:6" ht="39" thickTop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9.5" thickBot="1" x14ac:dyDescent="0.2">
      <c r="A2" s="4">
        <v>1</v>
      </c>
      <c r="B2" s="5" t="s">
        <v>8</v>
      </c>
      <c r="C2" s="5">
        <v>7.0999999999999994E-2</v>
      </c>
      <c r="D2" s="5" t="s">
        <v>50</v>
      </c>
      <c r="E2" s="5">
        <v>1.43</v>
      </c>
      <c r="F2" s="10">
        <f>E2-C2</f>
        <v>1.359</v>
      </c>
    </row>
    <row r="3" spans="1:6" ht="19.5" thickBot="1" x14ac:dyDescent="0.2">
      <c r="A3" s="4">
        <v>2</v>
      </c>
      <c r="B3" s="5" t="s">
        <v>7</v>
      </c>
      <c r="C3" s="5">
        <v>1.591</v>
      </c>
      <c r="D3" s="5" t="s">
        <v>39</v>
      </c>
      <c r="E3" s="5">
        <v>2.016</v>
      </c>
      <c r="F3" s="10">
        <f t="shared" ref="F3:F5" si="0">E3-C3</f>
        <v>0.42500000000000004</v>
      </c>
    </row>
    <row r="4" spans="1:6" ht="19.5" thickBot="1" x14ac:dyDescent="0.2">
      <c r="A4" s="4">
        <v>3</v>
      </c>
      <c r="B4" s="5" t="s">
        <v>6</v>
      </c>
      <c r="C4" s="5">
        <v>1.585</v>
      </c>
      <c r="D4" s="5" t="s">
        <v>38</v>
      </c>
      <c r="E4" s="5">
        <v>1.4119999999999999</v>
      </c>
      <c r="F4" s="10">
        <f t="shared" si="0"/>
        <v>-0.17300000000000004</v>
      </c>
    </row>
    <row r="5" spans="1:6" ht="19.5" thickBot="1" x14ac:dyDescent="0.2">
      <c r="A5" s="4">
        <v>4</v>
      </c>
      <c r="B5" s="5" t="s">
        <v>9</v>
      </c>
      <c r="C5" s="5">
        <v>3.2669999999999999</v>
      </c>
      <c r="D5" s="5" t="s">
        <v>41</v>
      </c>
      <c r="E5" s="5">
        <v>1.643</v>
      </c>
      <c r="F5" s="10">
        <f t="shared" si="0"/>
        <v>-1.6239999999999999</v>
      </c>
    </row>
    <row r="6" spans="1:6" ht="19.5" thickBot="1" x14ac:dyDescent="0.2">
      <c r="A6" s="4"/>
      <c r="B6" s="5"/>
      <c r="C6" s="5"/>
      <c r="D6" s="5"/>
      <c r="E6" s="5"/>
      <c r="F6" s="6"/>
    </row>
    <row r="7" spans="1:6" ht="19.5" thickBot="1" x14ac:dyDescent="0.2">
      <c r="A7" s="4"/>
      <c r="B7" s="5"/>
      <c r="C7" s="5"/>
      <c r="D7" s="5"/>
      <c r="E7" s="5"/>
      <c r="F7" s="6"/>
    </row>
    <row r="8" spans="1:6" ht="19.5" thickBot="1" x14ac:dyDescent="0.2">
      <c r="A8" s="4"/>
      <c r="B8" s="5"/>
      <c r="C8" s="5"/>
      <c r="D8" s="5"/>
      <c r="E8" s="5"/>
      <c r="F8" s="6"/>
    </row>
    <row r="9" spans="1:6" ht="19.5" thickBot="1" x14ac:dyDescent="0.2">
      <c r="A9" s="4"/>
      <c r="B9" s="5"/>
      <c r="C9" s="5"/>
      <c r="D9" s="5"/>
      <c r="E9" s="5"/>
      <c r="F9" s="6"/>
    </row>
    <row r="10" spans="1:6" ht="19.5" thickBot="1" x14ac:dyDescent="0.2">
      <c r="A10" s="4"/>
      <c r="B10" s="5"/>
      <c r="C10" s="5"/>
      <c r="D10" s="5"/>
      <c r="E10" s="5"/>
      <c r="F10" s="6"/>
    </row>
    <row r="11" spans="1:6" ht="19.5" thickBot="1" x14ac:dyDescent="0.2">
      <c r="A11" s="4"/>
      <c r="B11" s="5"/>
      <c r="C11" s="5"/>
      <c r="D11" s="5"/>
      <c r="E11" s="5"/>
      <c r="F11" s="6"/>
    </row>
    <row r="12" spans="1:6" ht="19.5" thickBot="1" x14ac:dyDescent="0.2">
      <c r="A12" s="4"/>
      <c r="B12" s="5"/>
      <c r="C12" s="5"/>
      <c r="D12" s="5"/>
      <c r="E12" s="5"/>
      <c r="F12" s="6"/>
    </row>
    <row r="13" spans="1:6" ht="19.5" thickBot="1" x14ac:dyDescent="0.2">
      <c r="A13" s="4"/>
      <c r="B13" s="5"/>
      <c r="C13" s="5"/>
      <c r="D13" s="5"/>
      <c r="E13" s="5"/>
      <c r="F13" s="6"/>
    </row>
    <row r="14" spans="1:6" ht="19.5" thickBot="1" x14ac:dyDescent="0.2">
      <c r="A14" s="4"/>
      <c r="B14" s="5"/>
      <c r="C14" s="5"/>
      <c r="D14" s="5"/>
      <c r="E14" s="5"/>
      <c r="F14" s="6"/>
    </row>
    <row r="15" spans="1:6" ht="19.5" thickBot="1" x14ac:dyDescent="0.2">
      <c r="A15" s="4"/>
      <c r="B15" s="5"/>
      <c r="C15" s="5"/>
      <c r="D15" s="5"/>
      <c r="E15" s="5"/>
      <c r="F15" s="6"/>
    </row>
    <row r="16" spans="1:6" ht="19.5" thickBot="1" x14ac:dyDescent="0.2">
      <c r="A16" s="4"/>
      <c r="B16" s="5"/>
      <c r="C16" s="5"/>
      <c r="D16" s="5"/>
      <c r="E16" s="5"/>
      <c r="F16" s="6"/>
    </row>
    <row r="17" spans="1:15" ht="19.5" thickBot="1" x14ac:dyDescent="0.2">
      <c r="A17" s="7"/>
      <c r="B17" s="8"/>
      <c r="C17" s="8"/>
      <c r="D17" s="8"/>
      <c r="E17" s="8"/>
      <c r="F17" s="9"/>
    </row>
    <row r="18" spans="1:15" ht="15" thickTop="1" thickBot="1" x14ac:dyDescent="0.2"/>
    <row r="19" spans="1:15" ht="15" thickBot="1" x14ac:dyDescent="0.2">
      <c r="H19" s="11" t="s">
        <v>14</v>
      </c>
      <c r="I19" s="12" t="s">
        <v>15</v>
      </c>
      <c r="J19" s="12" t="s">
        <v>16</v>
      </c>
      <c r="K19" s="12" t="s">
        <v>17</v>
      </c>
      <c r="L19" s="12" t="s">
        <v>18</v>
      </c>
      <c r="M19" s="12" t="s">
        <v>19</v>
      </c>
      <c r="N19" s="12" t="s">
        <v>20</v>
      </c>
      <c r="O19" s="13"/>
    </row>
    <row r="20" spans="1:15" ht="15" thickBot="1" x14ac:dyDescent="0.2">
      <c r="H20" s="14" t="s">
        <v>50</v>
      </c>
      <c r="I20" s="43">
        <v>4.3999999999999997E-2</v>
      </c>
      <c r="J20" s="52">
        <v>1.359</v>
      </c>
      <c r="K20" s="52">
        <f>-$J$47*I20/$I$47</f>
        <v>2.2880000000000214E-3</v>
      </c>
      <c r="L20" s="52">
        <f>J20+K20</f>
        <v>1.3612880000000001</v>
      </c>
      <c r="M20" s="16">
        <v>100</v>
      </c>
      <c r="N20" s="15"/>
      <c r="O20" s="13"/>
    </row>
    <row r="21" spans="1:15" ht="14.25" thickBot="1" x14ac:dyDescent="0.2">
      <c r="H21" s="36" t="s">
        <v>39</v>
      </c>
      <c r="I21" s="44"/>
      <c r="J21" s="44"/>
      <c r="K21" s="53"/>
      <c r="L21" s="53"/>
      <c r="M21" s="46">
        <f>M20+L20</f>
        <v>101.361288</v>
      </c>
      <c r="N21" s="36"/>
      <c r="O21" s="13"/>
    </row>
    <row r="22" spans="1:15" ht="14.25" customHeight="1" thickBot="1" x14ac:dyDescent="0.2">
      <c r="H22" s="37"/>
      <c r="I22" s="36">
        <v>7.6999999999999999E-2</v>
      </c>
      <c r="J22" s="46">
        <v>0.42499999999999999</v>
      </c>
      <c r="K22" s="52">
        <f t="shared" ref="K22" si="1">-$J$47*I22/$I$47</f>
        <v>4.0040000000000379E-3</v>
      </c>
      <c r="L22" s="52">
        <f t="shared" ref="L22" si="2">J22+K22</f>
        <v>0.42900400000000005</v>
      </c>
      <c r="M22" s="47"/>
      <c r="N22" s="37"/>
      <c r="O22" s="13"/>
    </row>
    <row r="23" spans="1:15" ht="14.25" customHeight="1" thickBot="1" x14ac:dyDescent="0.2">
      <c r="H23" s="36" t="s">
        <v>38</v>
      </c>
      <c r="I23" s="37"/>
      <c r="J23" s="37"/>
      <c r="K23" s="53"/>
      <c r="L23" s="53"/>
      <c r="M23" s="46">
        <f>M21+L22</f>
        <v>101.79029200000001</v>
      </c>
      <c r="N23" s="36"/>
      <c r="O23" s="13"/>
    </row>
    <row r="24" spans="1:15" ht="14.25" customHeight="1" thickBot="1" x14ac:dyDescent="0.2">
      <c r="H24" s="37"/>
      <c r="I24" s="36">
        <v>4.1000000000000002E-2</v>
      </c>
      <c r="J24" s="46">
        <v>-0.17299999999999999</v>
      </c>
      <c r="K24" s="52">
        <f t="shared" ref="K24" si="3">-$J$47*I24/$I$47</f>
        <v>2.1320000000000202E-3</v>
      </c>
      <c r="L24" s="52">
        <f t="shared" ref="L24" si="4">J24+K24</f>
        <v>-0.17086799999999996</v>
      </c>
      <c r="M24" s="47"/>
      <c r="N24" s="37"/>
      <c r="O24" s="13"/>
    </row>
    <row r="25" spans="1:15" ht="14.25" customHeight="1" thickBot="1" x14ac:dyDescent="0.2">
      <c r="H25" s="36" t="s">
        <v>47</v>
      </c>
      <c r="I25" s="37"/>
      <c r="J25" s="37"/>
      <c r="K25" s="53"/>
      <c r="L25" s="53"/>
      <c r="M25" s="46">
        <f t="shared" ref="M25" si="5">M23+L24</f>
        <v>101.61942400000001</v>
      </c>
      <c r="N25" s="36"/>
      <c r="O25" s="13"/>
    </row>
    <row r="26" spans="1:15" ht="14.25" customHeight="1" thickBot="1" x14ac:dyDescent="0.2">
      <c r="H26" s="37"/>
      <c r="I26" s="36">
        <v>8.7999999999999995E-2</v>
      </c>
      <c r="J26" s="46">
        <v>-1.6240000000000001</v>
      </c>
      <c r="K26" s="52">
        <f t="shared" ref="K26" si="6">-$J$47*I26/$I$47</f>
        <v>4.5760000000000427E-3</v>
      </c>
      <c r="L26" s="52">
        <f t="shared" ref="L26" si="7">J26+K26</f>
        <v>-1.619424</v>
      </c>
      <c r="M26" s="47"/>
      <c r="N26" s="37"/>
      <c r="O26" s="13"/>
    </row>
    <row r="27" spans="1:15" ht="14.25" customHeight="1" thickBot="1" x14ac:dyDescent="0.2">
      <c r="H27" s="36" t="s">
        <v>40</v>
      </c>
      <c r="I27" s="37"/>
      <c r="J27" s="37"/>
      <c r="K27" s="53"/>
      <c r="L27" s="53"/>
      <c r="M27" s="46">
        <f t="shared" ref="M27" si="8">M25+L26</f>
        <v>100.00000000000001</v>
      </c>
      <c r="N27" s="36"/>
      <c r="O27" s="13"/>
    </row>
    <row r="28" spans="1:15" ht="14.25" customHeight="1" thickBot="1" x14ac:dyDescent="0.2">
      <c r="H28" s="37"/>
      <c r="I28" s="36"/>
      <c r="J28" s="36"/>
      <c r="K28" s="36"/>
      <c r="L28" s="36"/>
      <c r="M28" s="47"/>
      <c r="N28" s="37"/>
      <c r="O28" s="13"/>
    </row>
    <row r="29" spans="1:15" ht="14.25" thickBot="1" x14ac:dyDescent="0.2">
      <c r="H29" s="36"/>
      <c r="I29" s="37"/>
      <c r="J29" s="37"/>
      <c r="K29" s="37"/>
      <c r="L29" s="37"/>
      <c r="M29" s="36"/>
      <c r="N29" s="36"/>
      <c r="O29" s="13"/>
    </row>
    <row r="30" spans="1:15" ht="14.25" thickBot="1" x14ac:dyDescent="0.2">
      <c r="H30" s="37"/>
      <c r="I30" s="36"/>
      <c r="J30" s="36"/>
      <c r="K30" s="36"/>
      <c r="L30" s="36"/>
      <c r="M30" s="37"/>
      <c r="N30" s="37"/>
      <c r="O30" s="13"/>
    </row>
    <row r="31" spans="1:15" ht="14.25" thickBot="1" x14ac:dyDescent="0.2">
      <c r="H31" s="36"/>
      <c r="I31" s="37"/>
      <c r="J31" s="37"/>
      <c r="K31" s="37"/>
      <c r="L31" s="37"/>
      <c r="M31" s="36"/>
      <c r="N31" s="36"/>
      <c r="O31" s="13"/>
    </row>
    <row r="32" spans="1:15" ht="14.25" thickBot="1" x14ac:dyDescent="0.2">
      <c r="H32" s="37"/>
      <c r="I32" s="36"/>
      <c r="J32" s="36"/>
      <c r="K32" s="36"/>
      <c r="L32" s="36"/>
      <c r="M32" s="37"/>
      <c r="N32" s="37"/>
      <c r="O32" s="13"/>
    </row>
    <row r="33" spans="8:15" ht="14.25" thickBot="1" x14ac:dyDescent="0.2">
      <c r="H33" s="36"/>
      <c r="I33" s="37"/>
      <c r="J33" s="37"/>
      <c r="K33" s="37"/>
      <c r="L33" s="37"/>
      <c r="M33" s="36"/>
      <c r="N33" s="36"/>
      <c r="O33" s="13"/>
    </row>
    <row r="34" spans="8:15" ht="14.25" thickBot="1" x14ac:dyDescent="0.2">
      <c r="H34" s="37"/>
      <c r="I34" s="36"/>
      <c r="J34" s="36"/>
      <c r="K34" s="36"/>
      <c r="L34" s="36"/>
      <c r="M34" s="37"/>
      <c r="N34" s="37"/>
      <c r="O34" s="13"/>
    </row>
    <row r="35" spans="8:15" ht="14.25" thickBot="1" x14ac:dyDescent="0.2">
      <c r="H35" s="36"/>
      <c r="I35" s="37"/>
      <c r="J35" s="37"/>
      <c r="K35" s="37"/>
      <c r="L35" s="37"/>
      <c r="M35" s="36"/>
      <c r="N35" s="36"/>
      <c r="O35" s="13"/>
    </row>
    <row r="36" spans="8:15" ht="14.25" thickBot="1" x14ac:dyDescent="0.2">
      <c r="H36" s="37"/>
      <c r="I36" s="36"/>
      <c r="J36" s="36"/>
      <c r="K36" s="36"/>
      <c r="L36" s="36"/>
      <c r="M36" s="37"/>
      <c r="N36" s="37"/>
      <c r="O36" s="13"/>
    </row>
    <row r="37" spans="8:15" ht="14.25" thickBot="1" x14ac:dyDescent="0.2">
      <c r="H37" s="36"/>
      <c r="I37" s="37"/>
      <c r="J37" s="37"/>
      <c r="K37" s="37"/>
      <c r="L37" s="37"/>
      <c r="M37" s="36"/>
      <c r="N37" s="36"/>
      <c r="O37" s="13"/>
    </row>
    <row r="38" spans="8:15" ht="14.25" thickBot="1" x14ac:dyDescent="0.2">
      <c r="H38" s="37"/>
      <c r="I38" s="36"/>
      <c r="J38" s="36"/>
      <c r="K38" s="36"/>
      <c r="L38" s="36"/>
      <c r="M38" s="37"/>
      <c r="N38" s="37"/>
      <c r="O38" s="13"/>
    </row>
    <row r="39" spans="8:15" ht="14.25" thickBot="1" x14ac:dyDescent="0.2">
      <c r="H39" s="36"/>
      <c r="I39" s="37"/>
      <c r="J39" s="37"/>
      <c r="K39" s="37"/>
      <c r="L39" s="37"/>
      <c r="M39" s="36"/>
      <c r="N39" s="36"/>
      <c r="O39" s="13"/>
    </row>
    <row r="40" spans="8:15" ht="14.25" thickBot="1" x14ac:dyDescent="0.2">
      <c r="H40" s="37"/>
      <c r="I40" s="36"/>
      <c r="J40" s="36"/>
      <c r="K40" s="36"/>
      <c r="L40" s="36"/>
      <c r="M40" s="37"/>
      <c r="N40" s="37"/>
      <c r="O40" s="13"/>
    </row>
    <row r="41" spans="8:15" ht="14.25" thickBot="1" x14ac:dyDescent="0.2">
      <c r="H41" s="36"/>
      <c r="I41" s="37"/>
      <c r="J41" s="37"/>
      <c r="K41" s="37"/>
      <c r="L41" s="37"/>
      <c r="M41" s="36"/>
      <c r="N41" s="36"/>
      <c r="O41" s="13"/>
    </row>
    <row r="42" spans="8:15" ht="14.25" thickBot="1" x14ac:dyDescent="0.2">
      <c r="H42" s="37"/>
      <c r="I42" s="36"/>
      <c r="J42" s="36"/>
      <c r="K42" s="36"/>
      <c r="L42" s="36"/>
      <c r="M42" s="37"/>
      <c r="N42" s="37"/>
      <c r="O42" s="13"/>
    </row>
    <row r="43" spans="8:15" ht="14.25" thickBot="1" x14ac:dyDescent="0.2">
      <c r="H43" s="36"/>
      <c r="I43" s="37"/>
      <c r="J43" s="37"/>
      <c r="K43" s="37"/>
      <c r="L43" s="37"/>
      <c r="M43" s="36"/>
      <c r="N43" s="36"/>
      <c r="O43" s="13"/>
    </row>
    <row r="44" spans="8:15" ht="14.25" thickBot="1" x14ac:dyDescent="0.2">
      <c r="H44" s="37"/>
      <c r="I44" s="36"/>
      <c r="J44" s="36"/>
      <c r="K44" s="36"/>
      <c r="L44" s="36"/>
      <c r="M44" s="37"/>
      <c r="N44" s="37"/>
      <c r="O44" s="13"/>
    </row>
    <row r="45" spans="8:15" x14ac:dyDescent="0.15">
      <c r="H45" s="36"/>
      <c r="I45" s="45"/>
      <c r="J45" s="45"/>
      <c r="K45" s="45"/>
      <c r="L45" s="45"/>
      <c r="M45" s="36"/>
      <c r="N45" s="36"/>
      <c r="O45" s="13"/>
    </row>
    <row r="46" spans="8:15" ht="14.25" thickBot="1" x14ac:dyDescent="0.2">
      <c r="H46" s="37"/>
      <c r="I46" s="37"/>
      <c r="J46" s="37"/>
      <c r="K46" s="37"/>
      <c r="L46" s="37"/>
      <c r="M46" s="37"/>
      <c r="N46" s="37"/>
      <c r="O46" s="13"/>
    </row>
    <row r="47" spans="8:15" ht="13.5" customHeight="1" x14ac:dyDescent="0.15">
      <c r="H47" s="36" t="s">
        <v>21</v>
      </c>
      <c r="I47" s="43">
        <f>SUM(I20:I27)</f>
        <v>0.25</v>
      </c>
      <c r="J47" s="43">
        <f>SUM(J20:J27)</f>
        <v>-1.3000000000000123E-2</v>
      </c>
      <c r="K47" s="43">
        <f>SUM(K20:K27)</f>
        <v>1.3000000000000123E-2</v>
      </c>
      <c r="L47" s="43"/>
      <c r="M47" s="36"/>
      <c r="N47" s="36"/>
      <c r="O47" s="13"/>
    </row>
    <row r="48" spans="8:15" ht="14.25" customHeight="1" thickBot="1" x14ac:dyDescent="0.2">
      <c r="H48" s="37"/>
      <c r="I48" s="44"/>
      <c r="J48" s="44"/>
      <c r="K48" s="44"/>
      <c r="L48" s="44"/>
      <c r="M48" s="37"/>
      <c r="N48" s="37"/>
      <c r="O48" s="13"/>
    </row>
    <row r="49" spans="8:15" ht="15" thickBot="1" x14ac:dyDescent="0.2">
      <c r="H49" s="38" t="s">
        <v>22</v>
      </c>
      <c r="I49" s="40" t="s">
        <v>23</v>
      </c>
      <c r="J49" s="41"/>
      <c r="K49" s="41"/>
      <c r="L49" s="41"/>
      <c r="M49" s="41"/>
      <c r="N49" s="42"/>
      <c r="O49" s="13"/>
    </row>
    <row r="50" spans="8:15" ht="15" thickBot="1" x14ac:dyDescent="0.2">
      <c r="H50" s="39"/>
      <c r="I50" s="40" t="s">
        <v>24</v>
      </c>
      <c r="J50" s="41"/>
      <c r="K50" s="41"/>
      <c r="L50" s="41"/>
      <c r="M50" s="41"/>
      <c r="N50" s="42"/>
      <c r="O50" s="13"/>
    </row>
  </sheetData>
  <mergeCells count="101">
    <mergeCell ref="N21:N22"/>
    <mergeCell ref="I22:I23"/>
    <mergeCell ref="J22:J23"/>
    <mergeCell ref="K22:K23"/>
    <mergeCell ref="L22:L23"/>
    <mergeCell ref="H23:H24"/>
    <mergeCell ref="M23:M24"/>
    <mergeCell ref="N23:N24"/>
    <mergeCell ref="I24:I25"/>
    <mergeCell ref="J24:J25"/>
    <mergeCell ref="I20:I21"/>
    <mergeCell ref="J20:J21"/>
    <mergeCell ref="K20:K21"/>
    <mergeCell ref="L20:L21"/>
    <mergeCell ref="H21:H22"/>
    <mergeCell ref="M21:M22"/>
    <mergeCell ref="M27:M28"/>
    <mergeCell ref="N27:N28"/>
    <mergeCell ref="I28:I29"/>
    <mergeCell ref="J28:J29"/>
    <mergeCell ref="K28:K29"/>
    <mergeCell ref="L28:L29"/>
    <mergeCell ref="K24:K25"/>
    <mergeCell ref="L24:L25"/>
    <mergeCell ref="H25:H26"/>
    <mergeCell ref="M25:M26"/>
    <mergeCell ref="N25:N26"/>
    <mergeCell ref="I26:I27"/>
    <mergeCell ref="J26:J27"/>
    <mergeCell ref="K26:K27"/>
    <mergeCell ref="L26:L27"/>
    <mergeCell ref="H27:H28"/>
    <mergeCell ref="H29:H30"/>
    <mergeCell ref="M29:M30"/>
    <mergeCell ref="N29:N30"/>
    <mergeCell ref="I30:I31"/>
    <mergeCell ref="J30:J31"/>
    <mergeCell ref="K30:K31"/>
    <mergeCell ref="L30:L31"/>
    <mergeCell ref="H31:H32"/>
    <mergeCell ref="M31:M32"/>
    <mergeCell ref="N31:N32"/>
    <mergeCell ref="N33:N34"/>
    <mergeCell ref="I34:I35"/>
    <mergeCell ref="J34:J35"/>
    <mergeCell ref="K34:K35"/>
    <mergeCell ref="L34:L35"/>
    <mergeCell ref="H35:H36"/>
    <mergeCell ref="M35:M36"/>
    <mergeCell ref="N35:N36"/>
    <mergeCell ref="I36:I37"/>
    <mergeCell ref="J36:J37"/>
    <mergeCell ref="I32:I33"/>
    <mergeCell ref="J32:J33"/>
    <mergeCell ref="K32:K33"/>
    <mergeCell ref="L32:L33"/>
    <mergeCell ref="H33:H34"/>
    <mergeCell ref="M33:M34"/>
    <mergeCell ref="M39:M40"/>
    <mergeCell ref="N39:N40"/>
    <mergeCell ref="I40:I41"/>
    <mergeCell ref="J40:J41"/>
    <mergeCell ref="K40:K41"/>
    <mergeCell ref="L40:L41"/>
    <mergeCell ref="K36:K37"/>
    <mergeCell ref="L36:L37"/>
    <mergeCell ref="H37:H38"/>
    <mergeCell ref="M37:M38"/>
    <mergeCell ref="N37:N38"/>
    <mergeCell ref="I38:I39"/>
    <mergeCell ref="J38:J39"/>
    <mergeCell ref="K38:K39"/>
    <mergeCell ref="L38:L39"/>
    <mergeCell ref="H39:H40"/>
    <mergeCell ref="H41:H42"/>
    <mergeCell ref="M41:M42"/>
    <mergeCell ref="N41:N42"/>
    <mergeCell ref="I42:I43"/>
    <mergeCell ref="J42:J43"/>
    <mergeCell ref="K42:K43"/>
    <mergeCell ref="L42:L43"/>
    <mergeCell ref="H43:H44"/>
    <mergeCell ref="M43:M44"/>
    <mergeCell ref="N43:N44"/>
    <mergeCell ref="H49:H50"/>
    <mergeCell ref="I49:N49"/>
    <mergeCell ref="I50:N50"/>
    <mergeCell ref="N45:N46"/>
    <mergeCell ref="H47:H48"/>
    <mergeCell ref="I47:I48"/>
    <mergeCell ref="J47:J48"/>
    <mergeCell ref="K47:K48"/>
    <mergeCell ref="L47:L48"/>
    <mergeCell ref="M47:M48"/>
    <mergeCell ref="N47:N48"/>
    <mergeCell ref="I44:I46"/>
    <mergeCell ref="J44:J46"/>
    <mergeCell ref="K44:K46"/>
    <mergeCell ref="L44:L46"/>
    <mergeCell ref="H45:H46"/>
    <mergeCell ref="M45:M46"/>
  </mergeCells>
  <phoneticPr fontId="6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6" workbookViewId="0">
      <selection activeCell="L20" sqref="L20:M20"/>
    </sheetView>
  </sheetViews>
  <sheetFormatPr defaultColWidth="9" defaultRowHeight="13.5" x14ac:dyDescent="0.15"/>
  <cols>
    <col min="6" max="6" width="10" bestFit="1" customWidth="1"/>
    <col min="10" max="10" width="12.75" bestFit="1" customWidth="1"/>
    <col min="11" max="13" width="12" bestFit="1" customWidth="1"/>
  </cols>
  <sheetData>
    <row r="1" spans="1:6" ht="39" thickTop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9.5" thickBot="1" x14ac:dyDescent="0.2">
      <c r="A2" s="4">
        <v>1</v>
      </c>
      <c r="B2" s="5" t="s">
        <v>8</v>
      </c>
      <c r="C2" s="5">
        <v>0.627</v>
      </c>
      <c r="D2" s="5" t="s">
        <v>40</v>
      </c>
      <c r="E2" s="5">
        <v>1.5049999999999999</v>
      </c>
      <c r="F2" s="10">
        <f>E2-C2</f>
        <v>0.87799999999999989</v>
      </c>
    </row>
    <row r="3" spans="1:6" ht="19.5" thickBot="1" x14ac:dyDescent="0.2">
      <c r="A3" s="4">
        <v>2</v>
      </c>
      <c r="B3" s="5" t="s">
        <v>42</v>
      </c>
      <c r="C3" s="5">
        <v>1.258</v>
      </c>
      <c r="D3" s="5" t="s">
        <v>39</v>
      </c>
      <c r="E3" s="5">
        <v>1.915</v>
      </c>
      <c r="F3" s="10">
        <f t="shared" ref="F3:F7" si="0">E3-C3</f>
        <v>0.65700000000000003</v>
      </c>
    </row>
    <row r="4" spans="1:6" ht="19.5" thickBot="1" x14ac:dyDescent="0.2">
      <c r="A4" s="4">
        <v>3</v>
      </c>
      <c r="B4" s="5" t="s">
        <v>7</v>
      </c>
      <c r="C4" s="5">
        <v>1.1990000000000001</v>
      </c>
      <c r="D4" s="5" t="s">
        <v>46</v>
      </c>
      <c r="E4" s="5">
        <v>1.3540000000000001</v>
      </c>
      <c r="F4" s="10">
        <f t="shared" si="0"/>
        <v>0.15500000000000003</v>
      </c>
    </row>
    <row r="5" spans="1:6" ht="19.5" thickBot="1" x14ac:dyDescent="0.2">
      <c r="A5" s="4">
        <v>4</v>
      </c>
      <c r="B5" s="5" t="s">
        <v>6</v>
      </c>
      <c r="C5" s="5">
        <v>1.35</v>
      </c>
      <c r="D5" s="5" t="s">
        <v>38</v>
      </c>
      <c r="E5" s="5">
        <v>1.323</v>
      </c>
      <c r="F5" s="10">
        <f t="shared" si="0"/>
        <v>-2.7000000000000135E-2</v>
      </c>
    </row>
    <row r="6" spans="1:6" ht="19.5" thickBot="1" x14ac:dyDescent="0.2">
      <c r="A6" s="4"/>
      <c r="B6" s="5" t="s">
        <v>45</v>
      </c>
      <c r="C6" s="5">
        <v>1.385</v>
      </c>
      <c r="D6" s="5" t="s">
        <v>41</v>
      </c>
      <c r="E6" s="5">
        <v>1.2150000000000001</v>
      </c>
      <c r="F6" s="6">
        <f t="shared" si="0"/>
        <v>-0.16999999999999993</v>
      </c>
    </row>
    <row r="7" spans="1:6" ht="19.5" thickBot="1" x14ac:dyDescent="0.2">
      <c r="A7" s="4"/>
      <c r="B7" s="5" t="s">
        <v>40</v>
      </c>
      <c r="C7" s="5">
        <v>2.1970000000000001</v>
      </c>
      <c r="D7" s="5" t="s">
        <v>45</v>
      </c>
      <c r="E7" s="5">
        <v>0.68899999999999995</v>
      </c>
      <c r="F7" s="6">
        <f t="shared" si="0"/>
        <v>-1.508</v>
      </c>
    </row>
    <row r="8" spans="1:6" ht="19.5" thickBot="1" x14ac:dyDescent="0.2">
      <c r="A8" s="4"/>
      <c r="B8" s="5"/>
      <c r="C8" s="5"/>
      <c r="D8" s="5"/>
      <c r="E8" s="5"/>
      <c r="F8" s="6"/>
    </row>
    <row r="9" spans="1:6" ht="19.5" thickBot="1" x14ac:dyDescent="0.2">
      <c r="A9" s="4"/>
      <c r="B9" s="5"/>
      <c r="C9" s="5"/>
      <c r="D9" s="5"/>
      <c r="E9" s="5"/>
      <c r="F9" s="6"/>
    </row>
    <row r="10" spans="1:6" ht="19.5" thickBot="1" x14ac:dyDescent="0.2">
      <c r="A10" s="4"/>
      <c r="B10" s="5"/>
      <c r="C10" s="5"/>
      <c r="D10" s="5"/>
      <c r="E10" s="5"/>
      <c r="F10" s="6"/>
    </row>
    <row r="11" spans="1:6" ht="19.5" thickBot="1" x14ac:dyDescent="0.2">
      <c r="A11" s="4"/>
      <c r="B11" s="5"/>
      <c r="C11" s="5"/>
      <c r="D11" s="5"/>
      <c r="E11" s="5"/>
      <c r="F11" s="6"/>
    </row>
    <row r="12" spans="1:6" ht="19.5" thickBot="1" x14ac:dyDescent="0.2">
      <c r="A12" s="4"/>
      <c r="B12" s="5"/>
      <c r="C12" s="5"/>
      <c r="D12" s="5"/>
      <c r="E12" s="5"/>
      <c r="F12" s="6"/>
    </row>
    <row r="13" spans="1:6" ht="19.5" thickBot="1" x14ac:dyDescent="0.2">
      <c r="A13" s="4"/>
      <c r="B13" s="5"/>
      <c r="C13" s="5"/>
      <c r="D13" s="5"/>
      <c r="E13" s="5"/>
      <c r="F13" s="6"/>
    </row>
    <row r="14" spans="1:6" ht="19.5" thickBot="1" x14ac:dyDescent="0.2">
      <c r="A14" s="4"/>
      <c r="B14" s="5"/>
      <c r="C14" s="5"/>
      <c r="D14" s="5"/>
      <c r="E14" s="5"/>
      <c r="F14" s="6"/>
    </row>
    <row r="15" spans="1:6" ht="19.5" thickBot="1" x14ac:dyDescent="0.2">
      <c r="A15" s="4"/>
      <c r="B15" s="5"/>
      <c r="C15" s="5"/>
      <c r="D15" s="5"/>
      <c r="E15" s="5"/>
      <c r="F15" s="6"/>
    </row>
    <row r="16" spans="1:6" ht="19.5" thickBot="1" x14ac:dyDescent="0.2">
      <c r="A16" s="4"/>
      <c r="B16" s="5"/>
      <c r="C16" s="5"/>
      <c r="D16" s="5"/>
      <c r="E16" s="5"/>
      <c r="F16" s="6"/>
    </row>
    <row r="17" spans="1:15" ht="19.5" thickBot="1" x14ac:dyDescent="0.2">
      <c r="A17" s="7"/>
      <c r="B17" s="8"/>
      <c r="C17" s="8"/>
      <c r="D17" s="8"/>
      <c r="E17" s="8"/>
      <c r="F17" s="9"/>
    </row>
    <row r="18" spans="1:15" ht="15" thickTop="1" thickBot="1" x14ac:dyDescent="0.2"/>
    <row r="19" spans="1:15" ht="15" thickBot="1" x14ac:dyDescent="0.2">
      <c r="H19" s="11" t="s">
        <v>14</v>
      </c>
      <c r="I19" s="12" t="s">
        <v>15</v>
      </c>
      <c r="J19" s="12" t="s">
        <v>16</v>
      </c>
      <c r="K19" s="12" t="s">
        <v>17</v>
      </c>
      <c r="L19" s="12" t="s">
        <v>18</v>
      </c>
      <c r="M19" s="12" t="s">
        <v>19</v>
      </c>
      <c r="N19" s="12" t="s">
        <v>20</v>
      </c>
      <c r="O19" s="13"/>
    </row>
    <row r="20" spans="1:15" ht="15" thickBot="1" x14ac:dyDescent="0.2">
      <c r="H20" s="14" t="s">
        <v>50</v>
      </c>
      <c r="I20" s="43">
        <v>4.3999999999999997E-2</v>
      </c>
      <c r="J20" s="52">
        <v>0.878</v>
      </c>
      <c r="K20" s="52">
        <f>-$J$47*I20/$I$47</f>
        <v>2.6400000000000217E-3</v>
      </c>
      <c r="L20" s="52">
        <f>J20+K20</f>
        <v>0.88063999999999998</v>
      </c>
      <c r="M20" s="16">
        <v>100</v>
      </c>
      <c r="N20" s="15"/>
      <c r="O20" s="13"/>
    </row>
    <row r="21" spans="1:15" ht="14.25" thickBot="1" x14ac:dyDescent="0.2">
      <c r="H21" s="36" t="s">
        <v>39</v>
      </c>
      <c r="I21" s="44"/>
      <c r="J21" s="44"/>
      <c r="K21" s="53"/>
      <c r="L21" s="53"/>
      <c r="M21" s="46">
        <f>M20+L20</f>
        <v>100.88064</v>
      </c>
      <c r="N21" s="36"/>
      <c r="O21" s="13"/>
    </row>
    <row r="22" spans="1:15" ht="14.25" customHeight="1" thickBot="1" x14ac:dyDescent="0.2">
      <c r="H22" s="37"/>
      <c r="I22" s="36">
        <v>7.6999999999999999E-2</v>
      </c>
      <c r="J22" s="46">
        <f>F3+F4</f>
        <v>0.81200000000000006</v>
      </c>
      <c r="K22" s="52">
        <f t="shared" ref="K22" si="1">-$J$47*I22/$I$47</f>
        <v>4.6200000000000381E-3</v>
      </c>
      <c r="L22" s="52">
        <f t="shared" ref="L22" si="2">J22+K22</f>
        <v>0.81662000000000012</v>
      </c>
      <c r="M22" s="47"/>
      <c r="N22" s="37"/>
      <c r="O22" s="13"/>
    </row>
    <row r="23" spans="1:15" ht="14.25" customHeight="1" thickBot="1" x14ac:dyDescent="0.2">
      <c r="H23" s="36" t="s">
        <v>38</v>
      </c>
      <c r="I23" s="37"/>
      <c r="J23" s="37"/>
      <c r="K23" s="53"/>
      <c r="L23" s="53"/>
      <c r="M23" s="46">
        <f>M21+L22</f>
        <v>101.69726</v>
      </c>
      <c r="N23" s="36"/>
      <c r="O23" s="13"/>
    </row>
    <row r="24" spans="1:15" ht="14.25" customHeight="1" thickBot="1" x14ac:dyDescent="0.2">
      <c r="H24" s="37"/>
      <c r="I24" s="36">
        <v>4.1000000000000002E-2</v>
      </c>
      <c r="J24" s="46">
        <f>F5</f>
        <v>-2.7000000000000135E-2</v>
      </c>
      <c r="K24" s="52">
        <f t="shared" ref="K24" si="3">-$J$47*I24/$I$47</f>
        <v>2.4600000000000203E-3</v>
      </c>
      <c r="L24" s="52">
        <f t="shared" ref="L24" si="4">J24+K24</f>
        <v>-2.4540000000000114E-2</v>
      </c>
      <c r="M24" s="47"/>
      <c r="N24" s="37"/>
      <c r="O24" s="13"/>
    </row>
    <row r="25" spans="1:15" ht="14.25" customHeight="1" thickBot="1" x14ac:dyDescent="0.2">
      <c r="H25" s="36" t="s">
        <v>47</v>
      </c>
      <c r="I25" s="37"/>
      <c r="J25" s="37"/>
      <c r="K25" s="53"/>
      <c r="L25" s="53"/>
      <c r="M25" s="46">
        <f t="shared" ref="M25" si="5">M23+L24</f>
        <v>101.67272</v>
      </c>
      <c r="N25" s="36"/>
      <c r="O25" s="13"/>
    </row>
    <row r="26" spans="1:15" ht="14.25" customHeight="1" thickBot="1" x14ac:dyDescent="0.2">
      <c r="H26" s="37"/>
      <c r="I26" s="36">
        <v>8.7999999999999995E-2</v>
      </c>
      <c r="J26" s="46">
        <f>F6+F7</f>
        <v>-1.6779999999999999</v>
      </c>
      <c r="K26" s="52">
        <f t="shared" ref="K26" si="6">-$J$47*I26/$I$47</f>
        <v>5.2800000000000433E-3</v>
      </c>
      <c r="L26" s="52">
        <f t="shared" ref="L26" si="7">J26+K26</f>
        <v>-1.67272</v>
      </c>
      <c r="M26" s="47"/>
      <c r="N26" s="37"/>
      <c r="O26" s="13"/>
    </row>
    <row r="27" spans="1:15" ht="14.25" customHeight="1" thickBot="1" x14ac:dyDescent="0.2">
      <c r="H27" s="36" t="s">
        <v>40</v>
      </c>
      <c r="I27" s="37"/>
      <c r="J27" s="37"/>
      <c r="K27" s="53"/>
      <c r="L27" s="53"/>
      <c r="M27" s="46">
        <f t="shared" ref="M27" si="8">M25+L26</f>
        <v>100</v>
      </c>
      <c r="N27" s="36"/>
      <c r="O27" s="13"/>
    </row>
    <row r="28" spans="1:15" ht="14.25" customHeight="1" thickBot="1" x14ac:dyDescent="0.2">
      <c r="H28" s="37"/>
      <c r="I28" s="36"/>
      <c r="J28" s="36"/>
      <c r="K28" s="36"/>
      <c r="L28" s="36"/>
      <c r="M28" s="47"/>
      <c r="N28" s="37"/>
      <c r="O28" s="13"/>
    </row>
    <row r="29" spans="1:15" ht="14.25" thickBot="1" x14ac:dyDescent="0.2">
      <c r="H29" s="36"/>
      <c r="I29" s="37"/>
      <c r="J29" s="37"/>
      <c r="K29" s="37"/>
      <c r="L29" s="37"/>
      <c r="M29" s="36"/>
      <c r="N29" s="36"/>
      <c r="O29" s="13"/>
    </row>
    <row r="30" spans="1:15" ht="14.25" thickBot="1" x14ac:dyDescent="0.2">
      <c r="H30" s="37"/>
      <c r="I30" s="36"/>
      <c r="J30" s="36"/>
      <c r="K30" s="36"/>
      <c r="L30" s="36"/>
      <c r="M30" s="37"/>
      <c r="N30" s="37"/>
      <c r="O30" s="13"/>
    </row>
    <row r="31" spans="1:15" ht="14.25" thickBot="1" x14ac:dyDescent="0.2">
      <c r="H31" s="36"/>
      <c r="I31" s="37"/>
      <c r="J31" s="37"/>
      <c r="K31" s="37"/>
      <c r="L31" s="37"/>
      <c r="M31" s="36"/>
      <c r="N31" s="36"/>
      <c r="O31" s="13"/>
    </row>
    <row r="32" spans="1:15" ht="14.25" thickBot="1" x14ac:dyDescent="0.2">
      <c r="H32" s="37"/>
      <c r="I32" s="36"/>
      <c r="J32" s="36"/>
      <c r="K32" s="36"/>
      <c r="L32" s="36"/>
      <c r="M32" s="37"/>
      <c r="N32" s="37"/>
      <c r="O32" s="13"/>
    </row>
    <row r="33" spans="8:15" ht="14.25" thickBot="1" x14ac:dyDescent="0.2">
      <c r="H33" s="36"/>
      <c r="I33" s="37"/>
      <c r="J33" s="37"/>
      <c r="K33" s="37"/>
      <c r="L33" s="37"/>
      <c r="M33" s="36"/>
      <c r="N33" s="36"/>
      <c r="O33" s="13"/>
    </row>
    <row r="34" spans="8:15" ht="14.25" thickBot="1" x14ac:dyDescent="0.2">
      <c r="H34" s="37"/>
      <c r="I34" s="36"/>
      <c r="J34" s="36"/>
      <c r="K34" s="36"/>
      <c r="L34" s="36"/>
      <c r="M34" s="37"/>
      <c r="N34" s="37"/>
      <c r="O34" s="13"/>
    </row>
    <row r="35" spans="8:15" ht="14.25" thickBot="1" x14ac:dyDescent="0.2">
      <c r="H35" s="36"/>
      <c r="I35" s="37"/>
      <c r="J35" s="37"/>
      <c r="K35" s="37"/>
      <c r="L35" s="37"/>
      <c r="M35" s="36"/>
      <c r="N35" s="36"/>
      <c r="O35" s="13"/>
    </row>
    <row r="36" spans="8:15" ht="14.25" thickBot="1" x14ac:dyDescent="0.2">
      <c r="H36" s="37"/>
      <c r="I36" s="36"/>
      <c r="J36" s="36"/>
      <c r="K36" s="36"/>
      <c r="L36" s="36"/>
      <c r="M36" s="37"/>
      <c r="N36" s="37"/>
      <c r="O36" s="13"/>
    </row>
    <row r="37" spans="8:15" ht="14.25" thickBot="1" x14ac:dyDescent="0.2">
      <c r="H37" s="36"/>
      <c r="I37" s="37"/>
      <c r="J37" s="37"/>
      <c r="K37" s="37"/>
      <c r="L37" s="37"/>
      <c r="M37" s="36"/>
      <c r="N37" s="36"/>
      <c r="O37" s="13"/>
    </row>
    <row r="38" spans="8:15" ht="14.25" thickBot="1" x14ac:dyDescent="0.2">
      <c r="H38" s="37"/>
      <c r="I38" s="36"/>
      <c r="J38" s="36"/>
      <c r="K38" s="36"/>
      <c r="L38" s="36"/>
      <c r="M38" s="37"/>
      <c r="N38" s="37"/>
      <c r="O38" s="13"/>
    </row>
    <row r="39" spans="8:15" ht="14.25" thickBot="1" x14ac:dyDescent="0.2">
      <c r="H39" s="36"/>
      <c r="I39" s="37"/>
      <c r="J39" s="37"/>
      <c r="K39" s="37"/>
      <c r="L39" s="37"/>
      <c r="M39" s="36"/>
      <c r="N39" s="36"/>
      <c r="O39" s="13"/>
    </row>
    <row r="40" spans="8:15" ht="14.25" thickBot="1" x14ac:dyDescent="0.2">
      <c r="H40" s="37"/>
      <c r="I40" s="36"/>
      <c r="J40" s="36"/>
      <c r="K40" s="36"/>
      <c r="L40" s="36"/>
      <c r="M40" s="37"/>
      <c r="N40" s="37"/>
      <c r="O40" s="13"/>
    </row>
    <row r="41" spans="8:15" ht="14.25" thickBot="1" x14ac:dyDescent="0.2">
      <c r="H41" s="36"/>
      <c r="I41" s="37"/>
      <c r="J41" s="37"/>
      <c r="K41" s="37"/>
      <c r="L41" s="37"/>
      <c r="M41" s="36"/>
      <c r="N41" s="36"/>
      <c r="O41" s="13"/>
    </row>
    <row r="42" spans="8:15" ht="14.25" thickBot="1" x14ac:dyDescent="0.2">
      <c r="H42" s="37"/>
      <c r="I42" s="36"/>
      <c r="J42" s="36"/>
      <c r="K42" s="36"/>
      <c r="L42" s="36"/>
      <c r="M42" s="37"/>
      <c r="N42" s="37"/>
      <c r="O42" s="13"/>
    </row>
    <row r="43" spans="8:15" ht="14.25" thickBot="1" x14ac:dyDescent="0.2">
      <c r="H43" s="36"/>
      <c r="I43" s="37"/>
      <c r="J43" s="37"/>
      <c r="K43" s="37"/>
      <c r="L43" s="37"/>
      <c r="M43" s="36"/>
      <c r="N43" s="36"/>
      <c r="O43" s="13"/>
    </row>
    <row r="44" spans="8:15" ht="14.25" thickBot="1" x14ac:dyDescent="0.2">
      <c r="H44" s="37"/>
      <c r="I44" s="36"/>
      <c r="J44" s="36"/>
      <c r="K44" s="36"/>
      <c r="L44" s="36"/>
      <c r="M44" s="37"/>
      <c r="N44" s="37"/>
      <c r="O44" s="13"/>
    </row>
    <row r="45" spans="8:15" x14ac:dyDescent="0.15">
      <c r="H45" s="36"/>
      <c r="I45" s="45"/>
      <c r="J45" s="45"/>
      <c r="K45" s="45"/>
      <c r="L45" s="45"/>
      <c r="M45" s="36"/>
      <c r="N45" s="36"/>
      <c r="O45" s="13"/>
    </row>
    <row r="46" spans="8:15" ht="14.25" thickBot="1" x14ac:dyDescent="0.2">
      <c r="H46" s="37"/>
      <c r="I46" s="37"/>
      <c r="J46" s="37"/>
      <c r="K46" s="37"/>
      <c r="L46" s="37"/>
      <c r="M46" s="37"/>
      <c r="N46" s="37"/>
      <c r="O46" s="13"/>
    </row>
    <row r="47" spans="8:15" ht="13.5" customHeight="1" x14ac:dyDescent="0.15">
      <c r="H47" s="36" t="s">
        <v>21</v>
      </c>
      <c r="I47" s="43">
        <f>SUM(I20:I27)</f>
        <v>0.25</v>
      </c>
      <c r="J47" s="43">
        <f>SUM(J20:J27)</f>
        <v>-1.5000000000000124E-2</v>
      </c>
      <c r="K47" s="43">
        <f>SUM(K20:K27)</f>
        <v>1.5000000000000123E-2</v>
      </c>
      <c r="L47" s="43"/>
      <c r="M47" s="36"/>
      <c r="N47" s="36"/>
      <c r="O47" s="13"/>
    </row>
    <row r="48" spans="8:15" ht="14.25" customHeight="1" thickBot="1" x14ac:dyDescent="0.2">
      <c r="H48" s="37"/>
      <c r="I48" s="44"/>
      <c r="J48" s="44"/>
      <c r="K48" s="44"/>
      <c r="L48" s="44"/>
      <c r="M48" s="37"/>
      <c r="N48" s="37"/>
      <c r="O48" s="13"/>
    </row>
    <row r="49" spans="8:15" ht="15" thickBot="1" x14ac:dyDescent="0.2">
      <c r="H49" s="38" t="s">
        <v>22</v>
      </c>
      <c r="I49" s="40" t="s">
        <v>23</v>
      </c>
      <c r="J49" s="41"/>
      <c r="K49" s="41"/>
      <c r="L49" s="41"/>
      <c r="M49" s="41"/>
      <c r="N49" s="42"/>
      <c r="O49" s="13"/>
    </row>
    <row r="50" spans="8:15" ht="15" thickBot="1" x14ac:dyDescent="0.2">
      <c r="H50" s="39"/>
      <c r="I50" s="40" t="s">
        <v>24</v>
      </c>
      <c r="J50" s="41"/>
      <c r="K50" s="41"/>
      <c r="L50" s="41"/>
      <c r="M50" s="41"/>
      <c r="N50" s="42"/>
      <c r="O50" s="13"/>
    </row>
  </sheetData>
  <mergeCells count="101">
    <mergeCell ref="N21:N22"/>
    <mergeCell ref="I22:I23"/>
    <mergeCell ref="J22:J23"/>
    <mergeCell ref="K22:K23"/>
    <mergeCell ref="L22:L23"/>
    <mergeCell ref="H23:H24"/>
    <mergeCell ref="M23:M24"/>
    <mergeCell ref="N23:N24"/>
    <mergeCell ref="I24:I25"/>
    <mergeCell ref="J24:J25"/>
    <mergeCell ref="I20:I21"/>
    <mergeCell ref="J20:J21"/>
    <mergeCell ref="K20:K21"/>
    <mergeCell ref="L20:L21"/>
    <mergeCell ref="H21:H22"/>
    <mergeCell ref="M21:M22"/>
    <mergeCell ref="M27:M28"/>
    <mergeCell ref="N27:N28"/>
    <mergeCell ref="I28:I29"/>
    <mergeCell ref="J28:J29"/>
    <mergeCell ref="K28:K29"/>
    <mergeCell ref="L28:L29"/>
    <mergeCell ref="K24:K25"/>
    <mergeCell ref="L24:L25"/>
    <mergeCell ref="H25:H26"/>
    <mergeCell ref="M25:M26"/>
    <mergeCell ref="N25:N26"/>
    <mergeCell ref="I26:I27"/>
    <mergeCell ref="J26:J27"/>
    <mergeCell ref="K26:K27"/>
    <mergeCell ref="L26:L27"/>
    <mergeCell ref="H27:H28"/>
    <mergeCell ref="H29:H30"/>
    <mergeCell ref="M29:M30"/>
    <mergeCell ref="N29:N30"/>
    <mergeCell ref="I30:I31"/>
    <mergeCell ref="J30:J31"/>
    <mergeCell ref="K30:K31"/>
    <mergeCell ref="L30:L31"/>
    <mergeCell ref="H31:H32"/>
    <mergeCell ref="M31:M32"/>
    <mergeCell ref="N31:N32"/>
    <mergeCell ref="N33:N34"/>
    <mergeCell ref="I34:I35"/>
    <mergeCell ref="J34:J35"/>
    <mergeCell ref="K34:K35"/>
    <mergeCell ref="L34:L35"/>
    <mergeCell ref="H35:H36"/>
    <mergeCell ref="M35:M36"/>
    <mergeCell ref="N35:N36"/>
    <mergeCell ref="I36:I37"/>
    <mergeCell ref="J36:J37"/>
    <mergeCell ref="I32:I33"/>
    <mergeCell ref="J32:J33"/>
    <mergeCell ref="K32:K33"/>
    <mergeCell ref="L32:L33"/>
    <mergeCell ref="H33:H34"/>
    <mergeCell ref="M33:M34"/>
    <mergeCell ref="M39:M40"/>
    <mergeCell ref="N39:N40"/>
    <mergeCell ref="I40:I41"/>
    <mergeCell ref="J40:J41"/>
    <mergeCell ref="K40:K41"/>
    <mergeCell ref="L40:L41"/>
    <mergeCell ref="K36:K37"/>
    <mergeCell ref="L36:L37"/>
    <mergeCell ref="H37:H38"/>
    <mergeCell ref="M37:M38"/>
    <mergeCell ref="N37:N38"/>
    <mergeCell ref="I38:I39"/>
    <mergeCell ref="J38:J39"/>
    <mergeCell ref="K38:K39"/>
    <mergeCell ref="L38:L39"/>
    <mergeCell ref="H39:H40"/>
    <mergeCell ref="H41:H42"/>
    <mergeCell ref="M41:M42"/>
    <mergeCell ref="N41:N42"/>
    <mergeCell ref="I42:I43"/>
    <mergeCell ref="J42:J43"/>
    <mergeCell ref="K42:K43"/>
    <mergeCell ref="L42:L43"/>
    <mergeCell ref="H43:H44"/>
    <mergeCell ref="M43:M44"/>
    <mergeCell ref="N43:N44"/>
    <mergeCell ref="H49:H50"/>
    <mergeCell ref="I49:N49"/>
    <mergeCell ref="I50:N50"/>
    <mergeCell ref="N45:N46"/>
    <mergeCell ref="H47:H48"/>
    <mergeCell ref="I47:I48"/>
    <mergeCell ref="J47:J48"/>
    <mergeCell ref="K47:K48"/>
    <mergeCell ref="L47:L48"/>
    <mergeCell ref="M47:M48"/>
    <mergeCell ref="N47:N48"/>
    <mergeCell ref="I44:I46"/>
    <mergeCell ref="J44:J46"/>
    <mergeCell ref="K44:K46"/>
    <mergeCell ref="L44:L46"/>
    <mergeCell ref="H45:H46"/>
    <mergeCell ref="M45:M46"/>
  </mergeCells>
  <phoneticPr fontId="6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6" workbookViewId="0">
      <selection activeCell="L20" sqref="L20:M20"/>
    </sheetView>
  </sheetViews>
  <sheetFormatPr defaultColWidth="9" defaultRowHeight="13.5" x14ac:dyDescent="0.15"/>
  <cols>
    <col min="6" max="6" width="10" bestFit="1" customWidth="1"/>
    <col min="10" max="10" width="12.75" bestFit="1" customWidth="1"/>
    <col min="11" max="13" width="12" bestFit="1" customWidth="1"/>
  </cols>
  <sheetData>
    <row r="1" spans="1:6" ht="39" thickTop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9.5" thickBot="1" x14ac:dyDescent="0.2">
      <c r="A2" s="4">
        <v>1</v>
      </c>
      <c r="B2" s="5" t="s">
        <v>43</v>
      </c>
      <c r="C2" s="5">
        <v>0.58099999999999996</v>
      </c>
      <c r="D2" s="5" t="s">
        <v>44</v>
      </c>
      <c r="E2" s="5">
        <v>1.4890000000000001</v>
      </c>
      <c r="F2" s="10">
        <f>E2-C2</f>
        <v>0.90800000000000014</v>
      </c>
    </row>
    <row r="3" spans="1:6" ht="19.5" thickBot="1" x14ac:dyDescent="0.2">
      <c r="A3" s="4">
        <v>2</v>
      </c>
      <c r="B3" s="5" t="s">
        <v>56</v>
      </c>
      <c r="C3" s="5">
        <v>1.2509999999999999</v>
      </c>
      <c r="D3" s="5" t="s">
        <v>12</v>
      </c>
      <c r="E3" s="5">
        <v>1.93</v>
      </c>
      <c r="F3" s="10">
        <f t="shared" ref="F3:F7" si="0">E3-C3</f>
        <v>0.67900000000000005</v>
      </c>
    </row>
    <row r="4" spans="1:6" ht="19.5" thickBot="1" x14ac:dyDescent="0.2">
      <c r="A4" s="4">
        <v>3</v>
      </c>
      <c r="B4" s="5" t="s">
        <v>37</v>
      </c>
      <c r="C4" s="5">
        <v>1.268</v>
      </c>
      <c r="D4" s="5" t="s">
        <v>56</v>
      </c>
      <c r="E4" s="5">
        <v>1.401</v>
      </c>
      <c r="F4" s="10">
        <f t="shared" si="0"/>
        <v>0.13300000000000001</v>
      </c>
    </row>
    <row r="5" spans="1:6" ht="19.5" thickBot="1" x14ac:dyDescent="0.2">
      <c r="A5" s="4">
        <v>4</v>
      </c>
      <c r="B5" s="5" t="s">
        <v>27</v>
      </c>
      <c r="C5" s="5">
        <v>1.3149999999999999</v>
      </c>
      <c r="D5" s="5" t="s">
        <v>37</v>
      </c>
      <c r="E5" s="5">
        <v>1.3</v>
      </c>
      <c r="F5" s="10">
        <f t="shared" si="0"/>
        <v>-1.4999999999999902E-2</v>
      </c>
    </row>
    <row r="6" spans="1:6" ht="19.5" thickBot="1" x14ac:dyDescent="0.2">
      <c r="A6" s="4"/>
      <c r="B6" s="5" t="s">
        <v>58</v>
      </c>
      <c r="C6" s="5">
        <v>1.2909999999999999</v>
      </c>
      <c r="D6" s="5" t="s">
        <v>57</v>
      </c>
      <c r="E6" s="5">
        <v>1.1499999999999999</v>
      </c>
      <c r="F6" s="10">
        <f t="shared" si="0"/>
        <v>-0.14100000000000001</v>
      </c>
    </row>
    <row r="7" spans="1:6" ht="19.5" thickBot="1" x14ac:dyDescent="0.2">
      <c r="A7" s="4"/>
      <c r="B7" s="5" t="s">
        <v>29</v>
      </c>
      <c r="C7" s="5">
        <v>2.855</v>
      </c>
      <c r="D7" s="5" t="s">
        <v>58</v>
      </c>
      <c r="E7" s="5">
        <v>1.2949999999999999</v>
      </c>
      <c r="F7" s="10">
        <f t="shared" si="0"/>
        <v>-1.56</v>
      </c>
    </row>
    <row r="8" spans="1:6" ht="19.5" thickBot="1" x14ac:dyDescent="0.2">
      <c r="A8" s="4"/>
      <c r="B8" s="5"/>
      <c r="C8" s="5"/>
      <c r="D8" s="5"/>
      <c r="E8" s="5"/>
      <c r="F8" s="6"/>
    </row>
    <row r="9" spans="1:6" ht="19.5" thickBot="1" x14ac:dyDescent="0.2">
      <c r="A9" s="4"/>
      <c r="B9" s="5"/>
      <c r="C9" s="5"/>
      <c r="D9" s="5"/>
      <c r="E9" s="5"/>
      <c r="F9" s="6"/>
    </row>
    <row r="10" spans="1:6" ht="19.5" thickBot="1" x14ac:dyDescent="0.2">
      <c r="A10" s="4"/>
      <c r="B10" s="5"/>
      <c r="C10" s="5"/>
      <c r="D10" s="5"/>
      <c r="E10" s="5"/>
      <c r="F10" s="6"/>
    </row>
    <row r="11" spans="1:6" ht="19.5" thickBot="1" x14ac:dyDescent="0.2">
      <c r="A11" s="4"/>
      <c r="B11" s="5"/>
      <c r="C11" s="5"/>
      <c r="D11" s="5"/>
      <c r="E11" s="5"/>
      <c r="F11" s="6"/>
    </row>
    <row r="12" spans="1:6" ht="19.5" thickBot="1" x14ac:dyDescent="0.2">
      <c r="A12" s="4"/>
      <c r="B12" s="5"/>
      <c r="C12" s="5"/>
      <c r="D12" s="5"/>
      <c r="E12" s="5"/>
      <c r="F12" s="6"/>
    </row>
    <row r="13" spans="1:6" ht="19.5" thickBot="1" x14ac:dyDescent="0.2">
      <c r="A13" s="4"/>
      <c r="B13" s="5"/>
      <c r="C13" s="5"/>
      <c r="D13" s="5"/>
      <c r="E13" s="5"/>
      <c r="F13" s="6"/>
    </row>
    <row r="14" spans="1:6" ht="19.5" thickBot="1" x14ac:dyDescent="0.2">
      <c r="A14" s="4"/>
      <c r="B14" s="5"/>
      <c r="C14" s="5"/>
      <c r="D14" s="5"/>
      <c r="E14" s="5"/>
      <c r="F14" s="6"/>
    </row>
    <row r="15" spans="1:6" ht="19.5" thickBot="1" x14ac:dyDescent="0.2">
      <c r="A15" s="4"/>
      <c r="B15" s="5"/>
      <c r="C15" s="5"/>
      <c r="D15" s="5"/>
      <c r="E15" s="5"/>
      <c r="F15" s="6"/>
    </row>
    <row r="16" spans="1:6" ht="19.5" thickBot="1" x14ac:dyDescent="0.2">
      <c r="A16" s="4"/>
      <c r="B16" s="5"/>
      <c r="C16" s="5"/>
      <c r="D16" s="5"/>
      <c r="E16" s="5"/>
      <c r="F16" s="6"/>
    </row>
    <row r="17" spans="1:15" ht="19.5" thickBot="1" x14ac:dyDescent="0.2">
      <c r="A17" s="7"/>
      <c r="B17" s="8"/>
      <c r="C17" s="8"/>
      <c r="D17" s="8"/>
      <c r="E17" s="8"/>
      <c r="F17" s="9"/>
    </row>
    <row r="18" spans="1:15" ht="15" thickTop="1" thickBot="1" x14ac:dyDescent="0.2"/>
    <row r="19" spans="1:15" ht="15" thickBot="1" x14ac:dyDescent="0.2">
      <c r="H19" s="11" t="s">
        <v>14</v>
      </c>
      <c r="I19" s="12" t="s">
        <v>15</v>
      </c>
      <c r="J19" s="12" t="s">
        <v>16</v>
      </c>
      <c r="K19" s="12" t="s">
        <v>17</v>
      </c>
      <c r="L19" s="12" t="s">
        <v>18</v>
      </c>
      <c r="M19" s="12" t="s">
        <v>19</v>
      </c>
      <c r="N19" s="12" t="s">
        <v>20</v>
      </c>
      <c r="O19" s="13"/>
    </row>
    <row r="20" spans="1:15" ht="15" thickBot="1" x14ac:dyDescent="0.2">
      <c r="H20" s="14" t="s">
        <v>50</v>
      </c>
      <c r="I20" s="43">
        <v>4.3999999999999997E-2</v>
      </c>
      <c r="J20" s="52">
        <f>F2</f>
        <v>0.90800000000000014</v>
      </c>
      <c r="K20" s="52">
        <f>-$J$47*I20/$I$47</f>
        <v>-7.0400000000003966E-4</v>
      </c>
      <c r="L20" s="52">
        <f>J20+K20</f>
        <v>0.9072960000000001</v>
      </c>
      <c r="M20" s="16">
        <v>100</v>
      </c>
      <c r="N20" s="15"/>
      <c r="O20" s="13"/>
    </row>
    <row r="21" spans="1:15" ht="14.25" thickBot="1" x14ac:dyDescent="0.2">
      <c r="H21" s="36" t="s">
        <v>39</v>
      </c>
      <c r="I21" s="44"/>
      <c r="J21" s="44"/>
      <c r="K21" s="53"/>
      <c r="L21" s="53"/>
      <c r="M21" s="46">
        <f>M20+L20</f>
        <v>100.907296</v>
      </c>
      <c r="N21" s="36"/>
      <c r="O21" s="13"/>
    </row>
    <row r="22" spans="1:15" ht="14.25" customHeight="1" thickBot="1" x14ac:dyDescent="0.2">
      <c r="H22" s="37"/>
      <c r="I22" s="36">
        <v>7.6999999999999999E-2</v>
      </c>
      <c r="J22" s="46">
        <f>F3+F4</f>
        <v>0.81200000000000006</v>
      </c>
      <c r="K22" s="52">
        <f t="shared" ref="K22" si="1">-$J$47*I22/$I$47</f>
        <v>-1.2320000000000694E-3</v>
      </c>
      <c r="L22" s="52">
        <f t="shared" ref="L22" si="2">J22+K22</f>
        <v>0.81076799999999993</v>
      </c>
      <c r="M22" s="47"/>
      <c r="N22" s="37"/>
      <c r="O22" s="13"/>
    </row>
    <row r="23" spans="1:15" ht="14.25" customHeight="1" thickBot="1" x14ac:dyDescent="0.2">
      <c r="H23" s="36" t="s">
        <v>38</v>
      </c>
      <c r="I23" s="37"/>
      <c r="J23" s="37"/>
      <c r="K23" s="53"/>
      <c r="L23" s="53"/>
      <c r="M23" s="46">
        <f>M21+L22</f>
        <v>101.718064</v>
      </c>
      <c r="N23" s="36"/>
      <c r="O23" s="13"/>
    </row>
    <row r="24" spans="1:15" ht="14.25" customHeight="1" thickBot="1" x14ac:dyDescent="0.2">
      <c r="H24" s="37"/>
      <c r="I24" s="36">
        <v>4.1000000000000002E-2</v>
      </c>
      <c r="J24" s="46">
        <f>F5</f>
        <v>-1.4999999999999902E-2</v>
      </c>
      <c r="K24" s="52">
        <f t="shared" ref="K24" si="3">-$J$47*I24/$I$47</f>
        <v>-6.5600000000003698E-4</v>
      </c>
      <c r="L24" s="52">
        <f t="shared" ref="L24" si="4">J24+K24</f>
        <v>-1.5655999999999941E-2</v>
      </c>
      <c r="M24" s="47"/>
      <c r="N24" s="37"/>
      <c r="O24" s="13"/>
    </row>
    <row r="25" spans="1:15" ht="14.25" customHeight="1" thickBot="1" x14ac:dyDescent="0.2">
      <c r="H25" s="36" t="s">
        <v>47</v>
      </c>
      <c r="I25" s="37"/>
      <c r="J25" s="37"/>
      <c r="K25" s="53"/>
      <c r="L25" s="53"/>
      <c r="M25" s="46">
        <f t="shared" ref="M25" si="5">M23+L24</f>
        <v>101.70240799999999</v>
      </c>
      <c r="N25" s="36"/>
      <c r="O25" s="13"/>
    </row>
    <row r="26" spans="1:15" ht="14.25" customHeight="1" thickBot="1" x14ac:dyDescent="0.2">
      <c r="H26" s="37"/>
      <c r="I26" s="36">
        <v>8.7999999999999995E-2</v>
      </c>
      <c r="J26" s="46">
        <f>F6+F7</f>
        <v>-1.7010000000000001</v>
      </c>
      <c r="K26" s="52">
        <f t="shared" ref="K26" si="6">-$J$47*I26/$I$47</f>
        <v>-1.4080000000000793E-3</v>
      </c>
      <c r="L26" s="52">
        <f t="shared" ref="L26" si="7">J26+K26</f>
        <v>-1.7024080000000001</v>
      </c>
      <c r="M26" s="47"/>
      <c r="N26" s="37"/>
      <c r="O26" s="13"/>
    </row>
    <row r="27" spans="1:15" ht="14.25" customHeight="1" thickBot="1" x14ac:dyDescent="0.2">
      <c r="H27" s="36" t="s">
        <v>40</v>
      </c>
      <c r="I27" s="37"/>
      <c r="J27" s="37"/>
      <c r="K27" s="53"/>
      <c r="L27" s="53"/>
      <c r="M27" s="46">
        <f t="shared" ref="M27" si="8">M25+L26</f>
        <v>99.999999999999986</v>
      </c>
      <c r="N27" s="36"/>
      <c r="O27" s="13"/>
    </row>
    <row r="28" spans="1:15" ht="14.25" customHeight="1" thickBot="1" x14ac:dyDescent="0.2">
      <c r="H28" s="37"/>
      <c r="I28" s="36"/>
      <c r="J28" s="36"/>
      <c r="K28" s="36"/>
      <c r="L28" s="36"/>
      <c r="M28" s="47"/>
      <c r="N28" s="37"/>
      <c r="O28" s="13"/>
    </row>
    <row r="29" spans="1:15" ht="14.25" thickBot="1" x14ac:dyDescent="0.2">
      <c r="H29" s="36"/>
      <c r="I29" s="37"/>
      <c r="J29" s="37"/>
      <c r="K29" s="37"/>
      <c r="L29" s="37"/>
      <c r="M29" s="36"/>
      <c r="N29" s="36"/>
      <c r="O29" s="13"/>
    </row>
    <row r="30" spans="1:15" ht="14.25" thickBot="1" x14ac:dyDescent="0.2">
      <c r="H30" s="37"/>
      <c r="I30" s="36"/>
      <c r="J30" s="36"/>
      <c r="K30" s="36"/>
      <c r="L30" s="36"/>
      <c r="M30" s="37"/>
      <c r="N30" s="37"/>
      <c r="O30" s="13"/>
    </row>
    <row r="31" spans="1:15" ht="14.25" thickBot="1" x14ac:dyDescent="0.2">
      <c r="H31" s="36"/>
      <c r="I31" s="37"/>
      <c r="J31" s="37"/>
      <c r="K31" s="37"/>
      <c r="L31" s="37"/>
      <c r="M31" s="36"/>
      <c r="N31" s="36"/>
      <c r="O31" s="13"/>
    </row>
    <row r="32" spans="1:15" ht="14.25" thickBot="1" x14ac:dyDescent="0.2">
      <c r="H32" s="37"/>
      <c r="I32" s="36"/>
      <c r="J32" s="36"/>
      <c r="K32" s="36"/>
      <c r="L32" s="36"/>
      <c r="M32" s="37"/>
      <c r="N32" s="37"/>
      <c r="O32" s="13"/>
    </row>
    <row r="33" spans="8:15" ht="14.25" thickBot="1" x14ac:dyDescent="0.2">
      <c r="H33" s="36"/>
      <c r="I33" s="37"/>
      <c r="J33" s="37"/>
      <c r="K33" s="37"/>
      <c r="L33" s="37"/>
      <c r="M33" s="36"/>
      <c r="N33" s="36"/>
      <c r="O33" s="13"/>
    </row>
    <row r="34" spans="8:15" ht="14.25" thickBot="1" x14ac:dyDescent="0.2">
      <c r="H34" s="37"/>
      <c r="I34" s="36"/>
      <c r="J34" s="36"/>
      <c r="K34" s="36"/>
      <c r="L34" s="36"/>
      <c r="M34" s="37"/>
      <c r="N34" s="37"/>
      <c r="O34" s="13"/>
    </row>
    <row r="35" spans="8:15" ht="14.25" thickBot="1" x14ac:dyDescent="0.2">
      <c r="H35" s="36"/>
      <c r="I35" s="37"/>
      <c r="J35" s="37"/>
      <c r="K35" s="37"/>
      <c r="L35" s="37"/>
      <c r="M35" s="36"/>
      <c r="N35" s="36"/>
      <c r="O35" s="13"/>
    </row>
    <row r="36" spans="8:15" ht="14.25" thickBot="1" x14ac:dyDescent="0.2">
      <c r="H36" s="37"/>
      <c r="I36" s="36"/>
      <c r="J36" s="36"/>
      <c r="K36" s="36"/>
      <c r="L36" s="36"/>
      <c r="M36" s="37"/>
      <c r="N36" s="37"/>
      <c r="O36" s="13"/>
    </row>
    <row r="37" spans="8:15" ht="14.25" thickBot="1" x14ac:dyDescent="0.2">
      <c r="H37" s="36"/>
      <c r="I37" s="37"/>
      <c r="J37" s="37"/>
      <c r="K37" s="37"/>
      <c r="L37" s="37"/>
      <c r="M37" s="36"/>
      <c r="N37" s="36"/>
      <c r="O37" s="13"/>
    </row>
    <row r="38" spans="8:15" ht="14.25" thickBot="1" x14ac:dyDescent="0.2">
      <c r="H38" s="37"/>
      <c r="I38" s="36"/>
      <c r="J38" s="36"/>
      <c r="K38" s="36"/>
      <c r="L38" s="36"/>
      <c r="M38" s="37"/>
      <c r="N38" s="37"/>
      <c r="O38" s="13"/>
    </row>
    <row r="39" spans="8:15" ht="14.25" thickBot="1" x14ac:dyDescent="0.2">
      <c r="H39" s="36"/>
      <c r="I39" s="37"/>
      <c r="J39" s="37"/>
      <c r="K39" s="37"/>
      <c r="L39" s="37"/>
      <c r="M39" s="36"/>
      <c r="N39" s="36"/>
      <c r="O39" s="13"/>
    </row>
    <row r="40" spans="8:15" ht="14.25" thickBot="1" x14ac:dyDescent="0.2">
      <c r="H40" s="37"/>
      <c r="I40" s="36"/>
      <c r="J40" s="36"/>
      <c r="K40" s="36"/>
      <c r="L40" s="36"/>
      <c r="M40" s="37"/>
      <c r="N40" s="37"/>
      <c r="O40" s="13"/>
    </row>
    <row r="41" spans="8:15" ht="14.25" thickBot="1" x14ac:dyDescent="0.2">
      <c r="H41" s="36"/>
      <c r="I41" s="37"/>
      <c r="J41" s="37"/>
      <c r="K41" s="37"/>
      <c r="L41" s="37"/>
      <c r="M41" s="36"/>
      <c r="N41" s="36"/>
      <c r="O41" s="13"/>
    </row>
    <row r="42" spans="8:15" ht="14.25" thickBot="1" x14ac:dyDescent="0.2">
      <c r="H42" s="37"/>
      <c r="I42" s="36"/>
      <c r="J42" s="36"/>
      <c r="K42" s="36"/>
      <c r="L42" s="36"/>
      <c r="M42" s="37"/>
      <c r="N42" s="37"/>
      <c r="O42" s="13"/>
    </row>
    <row r="43" spans="8:15" ht="14.25" thickBot="1" x14ac:dyDescent="0.2">
      <c r="H43" s="36"/>
      <c r="I43" s="37"/>
      <c r="J43" s="37"/>
      <c r="K43" s="37"/>
      <c r="L43" s="37"/>
      <c r="M43" s="36"/>
      <c r="N43" s="36"/>
      <c r="O43" s="13"/>
    </row>
    <row r="44" spans="8:15" ht="14.25" thickBot="1" x14ac:dyDescent="0.2">
      <c r="H44" s="37"/>
      <c r="I44" s="36"/>
      <c r="J44" s="36"/>
      <c r="K44" s="36"/>
      <c r="L44" s="36"/>
      <c r="M44" s="37"/>
      <c r="N44" s="37"/>
      <c r="O44" s="13"/>
    </row>
    <row r="45" spans="8:15" x14ac:dyDescent="0.15">
      <c r="H45" s="36"/>
      <c r="I45" s="45"/>
      <c r="J45" s="45"/>
      <c r="K45" s="45"/>
      <c r="L45" s="45"/>
      <c r="M45" s="36"/>
      <c r="N45" s="36"/>
      <c r="O45" s="13"/>
    </row>
    <row r="46" spans="8:15" ht="14.25" thickBot="1" x14ac:dyDescent="0.2">
      <c r="H46" s="37"/>
      <c r="I46" s="37"/>
      <c r="J46" s="37"/>
      <c r="K46" s="37"/>
      <c r="L46" s="37"/>
      <c r="M46" s="37"/>
      <c r="N46" s="37"/>
      <c r="O46" s="13"/>
    </row>
    <row r="47" spans="8:15" ht="13.5" customHeight="1" x14ac:dyDescent="0.15">
      <c r="H47" s="36" t="s">
        <v>21</v>
      </c>
      <c r="I47" s="43">
        <f>SUM(I20:I27)</f>
        <v>0.25</v>
      </c>
      <c r="J47" s="43">
        <f>SUM(J20:J27)</f>
        <v>4.0000000000002256E-3</v>
      </c>
      <c r="K47" s="43">
        <f>SUM(K20:K27)</f>
        <v>-4.0000000000002256E-3</v>
      </c>
      <c r="L47" s="43"/>
      <c r="M47" s="36"/>
      <c r="N47" s="36"/>
      <c r="O47" s="13"/>
    </row>
    <row r="48" spans="8:15" ht="14.25" customHeight="1" thickBot="1" x14ac:dyDescent="0.2">
      <c r="H48" s="37"/>
      <c r="I48" s="44"/>
      <c r="J48" s="44"/>
      <c r="K48" s="44"/>
      <c r="L48" s="44"/>
      <c r="M48" s="37"/>
      <c r="N48" s="37"/>
      <c r="O48" s="13"/>
    </row>
    <row r="49" spans="8:15" ht="15" thickBot="1" x14ac:dyDescent="0.2">
      <c r="H49" s="38" t="s">
        <v>22</v>
      </c>
      <c r="I49" s="40" t="s">
        <v>23</v>
      </c>
      <c r="J49" s="41"/>
      <c r="K49" s="41"/>
      <c r="L49" s="41"/>
      <c r="M49" s="41"/>
      <c r="N49" s="42"/>
      <c r="O49" s="13"/>
    </row>
    <row r="50" spans="8:15" ht="15" thickBot="1" x14ac:dyDescent="0.2">
      <c r="H50" s="39"/>
      <c r="I50" s="40" t="s">
        <v>24</v>
      </c>
      <c r="J50" s="41"/>
      <c r="K50" s="41"/>
      <c r="L50" s="41"/>
      <c r="M50" s="41"/>
      <c r="N50" s="42"/>
      <c r="O50" s="13"/>
    </row>
  </sheetData>
  <mergeCells count="101">
    <mergeCell ref="N21:N22"/>
    <mergeCell ref="I22:I23"/>
    <mergeCell ref="J22:J23"/>
    <mergeCell ref="K22:K23"/>
    <mergeCell ref="L22:L23"/>
    <mergeCell ref="H23:H24"/>
    <mergeCell ref="M23:M24"/>
    <mergeCell ref="N23:N24"/>
    <mergeCell ref="I24:I25"/>
    <mergeCell ref="J24:J25"/>
    <mergeCell ref="I20:I21"/>
    <mergeCell ref="J20:J21"/>
    <mergeCell ref="K20:K21"/>
    <mergeCell ref="L20:L21"/>
    <mergeCell ref="H21:H22"/>
    <mergeCell ref="M21:M22"/>
    <mergeCell ref="M27:M28"/>
    <mergeCell ref="N27:N28"/>
    <mergeCell ref="I28:I29"/>
    <mergeCell ref="J28:J29"/>
    <mergeCell ref="K28:K29"/>
    <mergeCell ref="L28:L29"/>
    <mergeCell ref="K24:K25"/>
    <mergeCell ref="L24:L25"/>
    <mergeCell ref="H25:H26"/>
    <mergeCell ref="M25:M26"/>
    <mergeCell ref="N25:N26"/>
    <mergeCell ref="I26:I27"/>
    <mergeCell ref="J26:J27"/>
    <mergeCell ref="K26:K27"/>
    <mergeCell ref="L26:L27"/>
    <mergeCell ref="H27:H28"/>
    <mergeCell ref="H29:H30"/>
    <mergeCell ref="M29:M30"/>
    <mergeCell ref="N29:N30"/>
    <mergeCell ref="I30:I31"/>
    <mergeCell ref="J30:J31"/>
    <mergeCell ref="K30:K31"/>
    <mergeCell ref="L30:L31"/>
    <mergeCell ref="H31:H32"/>
    <mergeCell ref="M31:M32"/>
    <mergeCell ref="N31:N32"/>
    <mergeCell ref="N33:N34"/>
    <mergeCell ref="I34:I35"/>
    <mergeCell ref="J34:J35"/>
    <mergeCell ref="K34:K35"/>
    <mergeCell ref="L34:L35"/>
    <mergeCell ref="H35:H36"/>
    <mergeCell ref="M35:M36"/>
    <mergeCell ref="N35:N36"/>
    <mergeCell ref="I36:I37"/>
    <mergeCell ref="J36:J37"/>
    <mergeCell ref="I32:I33"/>
    <mergeCell ref="J32:J33"/>
    <mergeCell ref="K32:K33"/>
    <mergeCell ref="L32:L33"/>
    <mergeCell ref="H33:H34"/>
    <mergeCell ref="M33:M34"/>
    <mergeCell ref="M39:M40"/>
    <mergeCell ref="N39:N40"/>
    <mergeCell ref="I40:I41"/>
    <mergeCell ref="J40:J41"/>
    <mergeCell ref="K40:K41"/>
    <mergeCell ref="L40:L41"/>
    <mergeCell ref="K36:K37"/>
    <mergeCell ref="L36:L37"/>
    <mergeCell ref="H37:H38"/>
    <mergeCell ref="M37:M38"/>
    <mergeCell ref="N37:N38"/>
    <mergeCell ref="I38:I39"/>
    <mergeCell ref="J38:J39"/>
    <mergeCell ref="K38:K39"/>
    <mergeCell ref="L38:L39"/>
    <mergeCell ref="H39:H40"/>
    <mergeCell ref="H41:H42"/>
    <mergeCell ref="M41:M42"/>
    <mergeCell ref="N41:N42"/>
    <mergeCell ref="I42:I43"/>
    <mergeCell ref="J42:J43"/>
    <mergeCell ref="K42:K43"/>
    <mergeCell ref="L42:L43"/>
    <mergeCell ref="H43:H44"/>
    <mergeCell ref="M43:M44"/>
    <mergeCell ref="N43:N44"/>
    <mergeCell ref="H49:H50"/>
    <mergeCell ref="I49:N49"/>
    <mergeCell ref="I50:N50"/>
    <mergeCell ref="N45:N46"/>
    <mergeCell ref="H47:H48"/>
    <mergeCell ref="I47:I48"/>
    <mergeCell ref="J47:J48"/>
    <mergeCell ref="K47:K48"/>
    <mergeCell ref="L47:L48"/>
    <mergeCell ref="M47:M48"/>
    <mergeCell ref="N47:N48"/>
    <mergeCell ref="I44:I46"/>
    <mergeCell ref="J44:J46"/>
    <mergeCell ref="K44:K46"/>
    <mergeCell ref="L44:L46"/>
    <mergeCell ref="H45:H46"/>
    <mergeCell ref="M45:M46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获奖表</vt:lpstr>
      <vt:lpstr>1</vt:lpstr>
      <vt:lpstr>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KDP</cp:lastModifiedBy>
  <cp:lastPrinted>2019-06-15T05:11:34Z</cp:lastPrinted>
  <dcterms:created xsi:type="dcterms:W3CDTF">2016-05-04T07:35:00Z</dcterms:created>
  <dcterms:modified xsi:type="dcterms:W3CDTF">2019-06-15T05:14:35Z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